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NiehausM\Desktop\"/>
    </mc:Choice>
  </mc:AlternateContent>
  <xr:revisionPtr revIDLastSave="0" documentId="13_ncr:1_{42C64523-5994-4016-84A1-F5C1EB9A444B}" xr6:coauthVersionLast="47" xr6:coauthVersionMax="47" xr10:uidLastSave="{00000000-0000-0000-0000-000000000000}"/>
  <bookViews>
    <workbookView xWindow="-98" yWindow="-98" windowWidth="20715" windowHeight="13875" tabRatio="688" xr2:uid="{00000000-000D-0000-FFFF-FFFF00000000}"/>
  </bookViews>
  <sheets>
    <sheet name="Abweichgenehmigung extern" sheetId="6" r:id="rId1"/>
    <sheet name="Ueber" sheetId="7" state="hidden" r:id="rId2"/>
  </sheets>
  <definedNames>
    <definedName name="_xlnm.Print_Area" localSheetId="0">'Abweichgenehmigung extern'!$A$1:$AK$53</definedName>
    <definedName name="Kontrollkästchen10" localSheetId="0">'Abweichgenehmigung extern'!$P$40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6" l="1"/>
  <c r="A17" i="6"/>
  <c r="A34" i="6"/>
  <c r="D48" i="6" l="1"/>
  <c r="I52" i="6"/>
  <c r="I48" i="6"/>
  <c r="I39" i="6"/>
  <c r="A47" i="6"/>
  <c r="A51" i="6"/>
  <c r="L39" i="6"/>
  <c r="L48" i="6"/>
  <c r="L52" i="6"/>
  <c r="AA22" i="6" l="1"/>
  <c r="R22" i="6"/>
  <c r="A18" i="6"/>
  <c r="A4" i="6"/>
  <c r="D45" i="6"/>
  <c r="D44" i="6"/>
  <c r="D43" i="6"/>
  <c r="D42" i="6"/>
  <c r="D41" i="6"/>
  <c r="D40" i="6"/>
  <c r="A42" i="6"/>
  <c r="A41" i="6"/>
  <c r="A40" i="6"/>
  <c r="AA52" i="6"/>
  <c r="AA48" i="6"/>
  <c r="AA39" i="6"/>
  <c r="Q52" i="6"/>
  <c r="Q48" i="6"/>
  <c r="Q39" i="6"/>
  <c r="A52" i="6"/>
  <c r="D39" i="6"/>
  <c r="A48" i="6"/>
  <c r="A39" i="6"/>
  <c r="A38" i="6"/>
  <c r="A35" i="6"/>
  <c r="A32" i="6"/>
  <c r="A33" i="6"/>
  <c r="A22" i="6"/>
  <c r="A28" i="6"/>
  <c r="A26" i="6"/>
  <c r="A24" i="6"/>
  <c r="A20" i="6"/>
  <c r="V17" i="6"/>
  <c r="Q18" i="6"/>
  <c r="A16" i="6"/>
  <c r="P12" i="6"/>
  <c r="A14" i="6"/>
  <c r="A11" i="6"/>
  <c r="A9" i="6"/>
  <c r="V7" i="6"/>
  <c r="P7" i="6"/>
  <c r="J7" i="6"/>
  <c r="A7" i="6"/>
  <c r="AB5" i="6"/>
  <c r="P5" i="6"/>
  <c r="A2" i="6"/>
  <c r="A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Niehaus, Markus</author>
  </authors>
  <commentList>
    <comment ref="A39" authorId="0" shapeId="0" xr:uid="{00000000-0006-0000-0100-000012000000}">
      <text>
        <r>
          <rPr>
            <b/>
            <sz val="9"/>
            <color indexed="81"/>
            <rFont val="Segoe UI"/>
            <family val="2"/>
          </rPr>
          <t>Niehaus, Markus:</t>
        </r>
        <r>
          <rPr>
            <sz val="9"/>
            <color indexed="81"/>
            <rFont val="Segoe UI"/>
            <family val="2"/>
          </rPr>
          <t xml:space="preserve">
Zu entscheiden durch:
- Qualitätsmanager (nach SOP)
- Qualitätsvorausplaner (vor SOP)</t>
        </r>
      </text>
    </comment>
  </commentList>
</comments>
</file>

<file path=xl/sharedStrings.xml><?xml version="1.0" encoding="utf-8"?>
<sst xmlns="http://schemas.openxmlformats.org/spreadsheetml/2006/main" count="30" uniqueCount="18">
  <si>
    <t xml:space="preserve"> </t>
  </si>
  <si>
    <r>
      <t> </t>
    </r>
    <r>
      <rPr>
        <sz val="10"/>
        <color rgb="FF000000"/>
        <rFont val="Times New Roman"/>
        <family val="1"/>
      </rPr>
      <t xml:space="preserve"> </t>
    </r>
  </si>
  <si>
    <t>E-Mail</t>
  </si>
  <si>
    <t>Nur eines der beiden folgenden Kriterien "Ablaufdatum" 
oder "Max. Liefermenge" darf gewählt werden!</t>
  </si>
  <si>
    <t>Unterschrift</t>
  </si>
  <si>
    <t>DE</t>
  </si>
  <si>
    <t>Wählen Sie Ihre Sprache aus / Please select your language</t>
  </si>
  <si>
    <t xml:space="preserve">external flow for deviation request: 
- The yellow marked fields of the template shall be filled and updated by the supplier. Then send to BPW SCM, responsible SQE
- SCM will inform the responsible QM Manager of affected Business Unit
- If the deviation is released, the supplier will get this information from responsible SQE
- The signed deviation request shall be placed to every affected delivery by the supplier </t>
  </si>
  <si>
    <t>BAA Ablauf, extern:
- Das BAA Formular ist vollständig (gelb markierte Felder) durch den Lieferanten auszufüllen, bei Bedarf zu aktualisieren und an das SCM (zuständigen SQE) der BPW zu schicken
- Das SCM informiert den betroffenen QM-Leiter der BU 
- Nach Freigabe durch die betroffenen Fachbereiche der BPW erhält der Lieferant die Freigabe über das SCM
- Der freigegebene BAA ist durch den Lieferanten jeder betroffenen Lieferung bei zu legen</t>
  </si>
  <si>
    <t>Only one of the following to be stated:
"expiration date" or "amount"</t>
  </si>
  <si>
    <t>ja</t>
  </si>
  <si>
    <t>yes</t>
  </si>
  <si>
    <t>nein</t>
  </si>
  <si>
    <t>no</t>
  </si>
  <si>
    <t>Keine Risiken</t>
  </si>
  <si>
    <t>Abweichung Produkt</t>
  </si>
  <si>
    <t xml:space="preserve">If there is an increase of costs due to the use of the parts at BPW the supplier has to overtake those additional costs.
BPW will take a charge of 300€ for the second and further deviation request(s) reported by the supplier, without self report 1000€. </t>
  </si>
  <si>
    <t>Evtl. Entstehende Mehrkosten bei BPW durch die Verwendung der Bauteile werden durch den Lieferanten übernommen.
Bei Selbstanzeige durch den Lieferanten erhebt BPW eine Bearbeitungsgebühr von 300€ ab dem zweiten BAA, ohne Selbstanzeige 1000€.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</si>
</sst>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rgb="FF000000"/>
      <name val="Times New Roman"/>
      <family val="1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4"/>
      <color rgb="FFFF0000"/>
      <name val="Arial"/>
      <family val="2"/>
    </font>
    <font>
      <b/>
      <sz val="24"/>
      <name val="Arial"/>
      <family val="2"/>
    </font>
    <font>
      <b/>
      <sz val="16"/>
      <name val="Bradley Hand ITC"/>
      <family val="4"/>
    </font>
    <font>
      <b/>
      <sz val="12"/>
      <color rgb="FFFF000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3">
    <xf numFmtId="0" fontId="0" fillId="0" borderId="0" xfId="0"/>
    <xf numFmtId="0" fontId="1" fillId="0" borderId="0" xfId="2"/>
    <xf numFmtId="0" fontId="9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1" fillId="0" borderId="0" xfId="2" applyFont="1" applyAlignment="1" applyProtection="1">
      <alignment horizontal="left" vertical="center"/>
      <protection locked="0"/>
    </xf>
    <xf numFmtId="0" fontId="3" fillId="0" borderId="0" xfId="2" applyFont="1" applyBorder="1" applyAlignment="1">
      <alignment horizontal="left" vertical="center" wrapText="1"/>
    </xf>
    <xf numFmtId="0" fontId="13" fillId="0" borderId="0" xfId="2" applyFont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Alignment="1">
      <alignment horizontal="left" vertical="center" readingOrder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Alignment="1">
      <alignment horizontal="left" vertical="center" readingOrder="1"/>
    </xf>
    <xf numFmtId="0" fontId="1" fillId="0" borderId="0" xfId="2" applyBorder="1"/>
    <xf numFmtId="0" fontId="9" fillId="0" borderId="0" xfId="2" applyFont="1" applyBorder="1" applyAlignment="1">
      <alignment vertical="center"/>
    </xf>
    <xf numFmtId="0" fontId="1" fillId="0" borderId="0" xfId="2" applyFont="1" applyBorder="1" applyAlignment="1">
      <alignment horizontal="left" vertical="center"/>
    </xf>
    <xf numFmtId="0" fontId="1" fillId="0" borderId="0" xfId="2" applyFont="1"/>
    <xf numFmtId="0" fontId="1" fillId="0" borderId="0" xfId="2" applyBorder="1" applyAlignment="1"/>
    <xf numFmtId="0" fontId="1" fillId="0" borderId="0" xfId="2" applyFont="1" applyFill="1" applyBorder="1" applyAlignment="1">
      <alignment horizontal="left" vertical="top" wrapText="1"/>
    </xf>
    <xf numFmtId="0" fontId="1" fillId="0" borderId="0" xfId="2" applyFont="1" applyAlignment="1">
      <alignment horizontal="center" vertical="center"/>
    </xf>
    <xf numFmtId="0" fontId="9" fillId="0" borderId="0" xfId="2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left" vertical="center" wrapText="1"/>
    </xf>
    <xf numFmtId="0" fontId="8" fillId="0" borderId="29" xfId="2" applyFont="1" applyFill="1" applyBorder="1" applyAlignment="1">
      <alignment horizontal="left" vertical="center" wrapText="1"/>
    </xf>
    <xf numFmtId="0" fontId="1" fillId="4" borderId="35" xfId="2" applyFont="1" applyFill="1" applyBorder="1" applyAlignment="1" applyProtection="1">
      <alignment vertical="center" wrapText="1"/>
      <protection locked="0"/>
    </xf>
    <xf numFmtId="0" fontId="14" fillId="0" borderId="23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14" fillId="0" borderId="25" xfId="2" applyFont="1" applyFill="1" applyBorder="1" applyAlignment="1">
      <alignment horizontal="center" vertical="center"/>
    </xf>
    <xf numFmtId="0" fontId="15" fillId="4" borderId="30" xfId="2" applyFont="1" applyFill="1" applyBorder="1" applyAlignment="1" applyProtection="1">
      <alignment horizontal="center" vertical="center" wrapText="1"/>
      <protection locked="0"/>
    </xf>
    <xf numFmtId="0" fontId="15" fillId="4" borderId="31" xfId="2" applyFont="1" applyFill="1" applyBorder="1" applyAlignment="1" applyProtection="1">
      <alignment horizontal="center" vertical="center" wrapText="1"/>
      <protection locked="0"/>
    </xf>
    <xf numFmtId="0" fontId="15" fillId="4" borderId="32" xfId="2" applyFont="1" applyFill="1" applyBorder="1" applyAlignment="1" applyProtection="1">
      <alignment horizontal="center" vertical="center" wrapText="1"/>
      <protection locked="0"/>
    </xf>
    <xf numFmtId="0" fontId="15" fillId="4" borderId="36" xfId="2" applyFont="1" applyFill="1" applyBorder="1" applyAlignment="1" applyProtection="1">
      <alignment horizontal="center" vertical="center" wrapText="1"/>
      <protection locked="0"/>
    </xf>
    <xf numFmtId="0" fontId="15" fillId="4" borderId="0" xfId="2" applyFont="1" applyFill="1" applyBorder="1" applyAlignment="1" applyProtection="1">
      <alignment horizontal="center" vertical="center" wrapText="1"/>
      <protection locked="0"/>
    </xf>
    <xf numFmtId="0" fontId="15" fillId="4" borderId="37" xfId="2" applyFont="1" applyFill="1" applyBorder="1" applyAlignment="1" applyProtection="1">
      <alignment horizontal="center" vertical="center" wrapText="1"/>
      <protection locked="0"/>
    </xf>
    <xf numFmtId="0" fontId="2" fillId="0" borderId="33" xfId="2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center" vertical="center" wrapText="1"/>
    </xf>
    <xf numFmtId="0" fontId="2" fillId="0" borderId="34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1" fillId="4" borderId="3" xfId="2" applyFont="1" applyFill="1" applyBorder="1" applyAlignment="1" applyProtection="1">
      <alignment horizontal="center" vertical="center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7" xfId="2" applyFont="1" applyFill="1" applyBorder="1" applyAlignment="1" applyProtection="1">
      <alignment horizontal="center" vertical="center" wrapText="1"/>
      <protection locked="0"/>
    </xf>
    <xf numFmtId="0" fontId="1" fillId="0" borderId="0" xfId="2" applyBorder="1" applyAlignment="1">
      <alignment horizontal="center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14" fontId="1" fillId="4" borderId="8" xfId="2" applyNumberFormat="1" applyFont="1" applyFill="1" applyBorder="1" applyAlignment="1" applyProtection="1">
      <alignment horizontal="center" vertical="center" wrapText="1"/>
      <protection locked="0"/>
    </xf>
    <xf numFmtId="14" fontId="1" fillId="4" borderId="4" xfId="2" applyNumberFormat="1" applyFont="1" applyFill="1" applyBorder="1" applyAlignment="1" applyProtection="1">
      <alignment horizontal="center" vertical="center" wrapText="1"/>
      <protection locked="0"/>
    </xf>
    <xf numFmtId="0" fontId="1" fillId="4" borderId="4" xfId="2" applyFont="1" applyFill="1" applyBorder="1" applyAlignment="1" applyProtection="1">
      <alignment horizontal="center" vertical="center" wrapText="1"/>
      <protection locked="0"/>
    </xf>
    <xf numFmtId="0" fontId="5" fillId="4" borderId="4" xfId="1" applyFill="1" applyBorder="1" applyAlignment="1" applyProtection="1">
      <alignment horizontal="center" vertical="center" wrapText="1"/>
      <protection locked="0"/>
    </xf>
    <xf numFmtId="0" fontId="1" fillId="4" borderId="20" xfId="2" applyFont="1" applyFill="1" applyBorder="1" applyAlignment="1" applyProtection="1">
      <alignment horizontal="center" vertical="center" wrapText="1"/>
      <protection locked="0"/>
    </xf>
    <xf numFmtId="0" fontId="8" fillId="0" borderId="13" xfId="2" applyFont="1" applyFill="1" applyBorder="1" applyAlignment="1">
      <alignment horizontal="left" vertical="center"/>
    </xf>
    <xf numFmtId="0" fontId="8" fillId="0" borderId="14" xfId="2" applyFont="1" applyFill="1" applyBorder="1" applyAlignment="1">
      <alignment horizontal="left" vertical="center"/>
    </xf>
    <xf numFmtId="0" fontId="8" fillId="0" borderId="15" xfId="2" applyFont="1" applyFill="1" applyBorder="1" applyAlignment="1">
      <alignment horizontal="left" vertical="center"/>
    </xf>
    <xf numFmtId="0" fontId="2" fillId="3" borderId="1" xfId="2" applyFont="1" applyFill="1" applyBorder="1" applyAlignment="1">
      <alignment horizontal="right" vertical="center"/>
    </xf>
    <xf numFmtId="14" fontId="1" fillId="4" borderId="6" xfId="2" applyNumberFormat="1" applyFont="1" applyFill="1" applyBorder="1" applyAlignment="1" applyProtection="1">
      <alignment horizontal="center" vertical="center"/>
      <protection locked="0"/>
    </xf>
    <xf numFmtId="14" fontId="1" fillId="4" borderId="7" xfId="2" applyNumberFormat="1" applyFont="1" applyFill="1" applyBorder="1" applyAlignment="1" applyProtection="1">
      <alignment horizontal="center" vertical="center"/>
      <protection locked="0"/>
    </xf>
    <xf numFmtId="0" fontId="2" fillId="0" borderId="16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 vertical="center"/>
    </xf>
    <xf numFmtId="0" fontId="2" fillId="0" borderId="11" xfId="2" applyFont="1" applyFill="1" applyBorder="1" applyAlignment="1">
      <alignment horizontal="left" vertical="center"/>
    </xf>
    <xf numFmtId="0" fontId="2" fillId="0" borderId="5" xfId="2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14" fontId="1" fillId="4" borderId="22" xfId="2" applyNumberFormat="1" applyFont="1" applyFill="1" applyBorder="1" applyAlignment="1" applyProtection="1">
      <alignment horizontal="center" vertical="center" wrapText="1"/>
      <protection locked="0"/>
    </xf>
    <xf numFmtId="14" fontId="1" fillId="4" borderId="9" xfId="2" applyNumberFormat="1" applyFont="1" applyFill="1" applyBorder="1" applyAlignment="1" applyProtection="1">
      <alignment horizontal="center" vertical="center" wrapText="1"/>
      <protection locked="0"/>
    </xf>
    <xf numFmtId="14" fontId="1" fillId="4" borderId="19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Border="1" applyAlignment="1">
      <alignment horizontal="center"/>
    </xf>
    <xf numFmtId="0" fontId="4" fillId="0" borderId="23" xfId="2" applyFont="1" applyFill="1" applyBorder="1" applyAlignment="1">
      <alignment horizontal="left" vertical="center" wrapText="1" readingOrder="1"/>
    </xf>
    <xf numFmtId="0" fontId="4" fillId="0" borderId="24" xfId="2" applyFont="1" applyFill="1" applyBorder="1" applyAlignment="1">
      <alignment horizontal="left" vertical="center" wrapText="1" readingOrder="1"/>
    </xf>
    <xf numFmtId="0" fontId="4" fillId="0" borderId="25" xfId="2" applyFont="1" applyFill="1" applyBorder="1" applyAlignment="1">
      <alignment horizontal="left" vertical="center" wrapText="1" readingOrder="1"/>
    </xf>
    <xf numFmtId="0" fontId="2" fillId="3" borderId="16" xfId="2" applyFont="1" applyFill="1" applyBorder="1" applyAlignment="1">
      <alignment horizontal="right" vertical="center"/>
    </xf>
    <xf numFmtId="0" fontId="2" fillId="3" borderId="6" xfId="2" applyFont="1" applyFill="1" applyBorder="1" applyAlignment="1">
      <alignment horizontal="right" vertical="center"/>
    </xf>
    <xf numFmtId="0" fontId="2" fillId="4" borderId="6" xfId="2" applyFont="1" applyFill="1" applyBorder="1" applyAlignment="1" applyProtection="1">
      <alignment horizontal="center" vertical="center"/>
      <protection locked="0"/>
    </xf>
    <xf numFmtId="0" fontId="2" fillId="4" borderId="11" xfId="2" applyFont="1" applyFill="1" applyBorder="1" applyAlignment="1" applyProtection="1">
      <alignment horizontal="center" vertical="center"/>
      <protection locked="0"/>
    </xf>
    <xf numFmtId="0" fontId="12" fillId="0" borderId="13" xfId="2" applyFont="1" applyFill="1" applyBorder="1" applyAlignment="1">
      <alignment horizontal="left" vertical="top" wrapText="1" readingOrder="1"/>
    </xf>
    <xf numFmtId="0" fontId="12" fillId="0" borderId="14" xfId="2" applyFont="1" applyFill="1" applyBorder="1" applyAlignment="1">
      <alignment horizontal="left" vertical="top" wrapText="1" readingOrder="1"/>
    </xf>
    <xf numFmtId="0" fontId="12" fillId="0" borderId="15" xfId="2" applyFont="1" applyFill="1" applyBorder="1" applyAlignment="1">
      <alignment horizontal="left" vertical="top" wrapText="1" readingOrder="1"/>
    </xf>
    <xf numFmtId="0" fontId="4" fillId="4" borderId="16" xfId="2" applyFont="1" applyFill="1" applyBorder="1" applyAlignment="1" applyProtection="1">
      <alignment horizontal="left" vertical="top" wrapText="1" readingOrder="1"/>
      <protection locked="0"/>
    </xf>
    <xf numFmtId="0" fontId="4" fillId="4" borderId="6" xfId="2" applyFont="1" applyFill="1" applyBorder="1" applyAlignment="1" applyProtection="1">
      <alignment horizontal="left" vertical="top" wrapText="1" readingOrder="1"/>
      <protection locked="0"/>
    </xf>
    <xf numFmtId="0" fontId="4" fillId="4" borderId="7" xfId="2" applyFont="1" applyFill="1" applyBorder="1" applyAlignment="1" applyProtection="1">
      <alignment horizontal="left" vertical="top" wrapText="1" readingOrder="1"/>
      <protection locked="0"/>
    </xf>
    <xf numFmtId="0" fontId="12" fillId="0" borderId="16" xfId="2" applyFont="1" applyFill="1" applyBorder="1" applyAlignment="1">
      <alignment horizontal="left" vertical="top" wrapText="1" readingOrder="1"/>
    </xf>
    <xf numFmtId="0" fontId="12" fillId="0" borderId="6" xfId="2" applyFont="1" applyFill="1" applyBorder="1" applyAlignment="1">
      <alignment horizontal="left" vertical="top" wrapText="1" readingOrder="1"/>
    </xf>
    <xf numFmtId="0" fontId="12" fillId="0" borderId="7" xfId="2" applyFont="1" applyFill="1" applyBorder="1" applyAlignment="1">
      <alignment horizontal="left" vertical="top" wrapText="1" readingOrder="1"/>
    </xf>
    <xf numFmtId="0" fontId="12" fillId="0" borderId="22" xfId="2" applyFont="1" applyFill="1" applyBorder="1" applyAlignment="1">
      <alignment horizontal="right" vertical="top" wrapText="1" readingOrder="1"/>
    </xf>
    <xf numFmtId="0" fontId="12" fillId="0" borderId="9" xfId="2" applyFont="1" applyFill="1" applyBorder="1" applyAlignment="1">
      <alignment horizontal="right" vertical="top" wrapText="1" readingOrder="1"/>
    </xf>
    <xf numFmtId="0" fontId="12" fillId="4" borderId="10" xfId="2" applyFont="1" applyFill="1" applyBorder="1" applyAlignment="1" applyProtection="1">
      <alignment horizontal="left" vertical="top" wrapText="1" readingOrder="1"/>
      <protection locked="0"/>
    </xf>
    <xf numFmtId="0" fontId="12" fillId="4" borderId="9" xfId="2" applyFont="1" applyFill="1" applyBorder="1" applyAlignment="1" applyProtection="1">
      <alignment horizontal="left" vertical="top" wrapText="1" readingOrder="1"/>
      <protection locked="0"/>
    </xf>
    <xf numFmtId="0" fontId="12" fillId="4" borderId="21" xfId="2" applyFont="1" applyFill="1" applyBorder="1" applyAlignment="1" applyProtection="1">
      <alignment horizontal="left" vertical="top" wrapText="1" readingOrder="1"/>
      <protection locked="0"/>
    </xf>
    <xf numFmtId="0" fontId="4" fillId="4" borderId="11" xfId="2" applyFont="1" applyFill="1" applyBorder="1" applyAlignment="1" applyProtection="1">
      <alignment horizontal="left" vertical="top" wrapText="1" readingOrder="1"/>
      <protection locked="0"/>
    </xf>
    <xf numFmtId="0" fontId="4" fillId="4" borderId="5" xfId="2" applyFont="1" applyFill="1" applyBorder="1" applyAlignment="1" applyProtection="1">
      <alignment horizontal="left" vertical="top" readingOrder="1"/>
      <protection locked="0"/>
    </xf>
    <xf numFmtId="0" fontId="4" fillId="4" borderId="6" xfId="2" applyFont="1" applyFill="1" applyBorder="1" applyAlignment="1" applyProtection="1">
      <alignment horizontal="left" vertical="top" readingOrder="1"/>
      <protection locked="0"/>
    </xf>
    <xf numFmtId="0" fontId="4" fillId="4" borderId="7" xfId="2" applyFont="1" applyFill="1" applyBorder="1" applyAlignment="1" applyProtection="1">
      <alignment horizontal="left" vertical="top" readingOrder="1"/>
      <protection locked="0"/>
    </xf>
    <xf numFmtId="0" fontId="4" fillId="0" borderId="18" xfId="2" applyFont="1" applyFill="1" applyBorder="1" applyAlignment="1">
      <alignment horizontal="left" vertical="top" wrapText="1" readingOrder="1"/>
    </xf>
    <xf numFmtId="0" fontId="4" fillId="0" borderId="2" xfId="2" applyFont="1" applyFill="1" applyBorder="1" applyAlignment="1">
      <alignment horizontal="left" vertical="top" wrapText="1" readingOrder="1"/>
    </xf>
    <xf numFmtId="0" fontId="4" fillId="0" borderId="12" xfId="2" applyFont="1" applyFill="1" applyBorder="1" applyAlignment="1">
      <alignment horizontal="left" vertical="top" wrapText="1" readingOrder="1"/>
    </xf>
    <xf numFmtId="0" fontId="4" fillId="0" borderId="26" xfId="2" applyFont="1" applyFill="1" applyBorder="1" applyAlignment="1">
      <alignment horizontal="left" vertical="top" wrapText="1" readingOrder="1"/>
    </xf>
    <xf numFmtId="0" fontId="4" fillId="0" borderId="27" xfId="2" applyFont="1" applyFill="1" applyBorder="1" applyAlignment="1">
      <alignment horizontal="left" vertical="top" wrapText="1" readingOrder="1"/>
    </xf>
    <xf numFmtId="0" fontId="4" fillId="0" borderId="28" xfId="2" applyFont="1" applyFill="1" applyBorder="1" applyAlignment="1">
      <alignment horizontal="left" vertical="top" wrapText="1" readingOrder="1"/>
    </xf>
    <xf numFmtId="0" fontId="12" fillId="0" borderId="1" xfId="2" applyFont="1" applyBorder="1" applyAlignment="1">
      <alignment horizontal="center" vertical="center" readingOrder="1"/>
    </xf>
    <xf numFmtId="0" fontId="2" fillId="0" borderId="1" xfId="2" applyFont="1" applyBorder="1" applyAlignment="1">
      <alignment horizontal="center" vertical="center" readingOrder="1"/>
    </xf>
    <xf numFmtId="0" fontId="2" fillId="0" borderId="17" xfId="2" applyFont="1" applyBorder="1" applyAlignment="1">
      <alignment horizontal="center" vertical="center" readingOrder="1"/>
    </xf>
    <xf numFmtId="3" fontId="1" fillId="4" borderId="4" xfId="2" applyNumberFormat="1" applyFont="1" applyFill="1" applyBorder="1" applyAlignment="1" applyProtection="1">
      <alignment horizontal="center" vertical="center" wrapText="1"/>
      <protection locked="0"/>
    </xf>
    <xf numFmtId="3" fontId="1" fillId="4" borderId="20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2" applyBorder="1" applyAlignment="1">
      <alignment horizontal="center"/>
    </xf>
    <xf numFmtId="0" fontId="1" fillId="2" borderId="22" xfId="2" applyFont="1" applyFill="1" applyBorder="1" applyAlignment="1" applyProtection="1">
      <alignment horizontal="left" vertical="top"/>
      <protection locked="0"/>
    </xf>
    <xf numFmtId="0" fontId="1" fillId="2" borderId="9" xfId="2" applyFont="1" applyFill="1" applyBorder="1" applyAlignment="1" applyProtection="1">
      <alignment horizontal="left" vertical="top"/>
      <protection locked="0"/>
    </xf>
    <xf numFmtId="0" fontId="1" fillId="2" borderId="21" xfId="2" applyFont="1" applyFill="1" applyBorder="1" applyAlignment="1" applyProtection="1">
      <alignment horizontal="left" vertical="top"/>
      <protection locked="0"/>
    </xf>
    <xf numFmtId="0" fontId="12" fillId="0" borderId="23" xfId="2" applyFont="1" applyFill="1" applyBorder="1" applyAlignment="1">
      <alignment horizontal="left" vertical="center" wrapText="1" readingOrder="1"/>
    </xf>
    <xf numFmtId="0" fontId="16" fillId="0" borderId="13" xfId="2" applyFont="1" applyFill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vertical="center" wrapText="1"/>
    </xf>
    <xf numFmtId="0" fontId="17" fillId="0" borderId="15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left" vertical="center" wrapText="1"/>
    </xf>
    <xf numFmtId="0" fontId="8" fillId="0" borderId="6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2" fillId="0" borderId="16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38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11" fillId="0" borderId="16" xfId="2" applyFont="1" applyFill="1" applyBorder="1" applyAlignment="1">
      <alignment horizontal="right" vertical="center" wrapText="1"/>
    </xf>
    <xf numFmtId="0" fontId="11" fillId="0" borderId="6" xfId="2" applyFont="1" applyFill="1" applyBorder="1" applyAlignment="1">
      <alignment horizontal="right" vertical="center" wrapText="1"/>
    </xf>
    <xf numFmtId="0" fontId="8" fillId="2" borderId="23" xfId="2" applyFont="1" applyFill="1" applyBorder="1" applyAlignment="1" applyProtection="1">
      <alignment horizontal="center" vertical="center" wrapText="1"/>
      <protection locked="0"/>
    </xf>
    <xf numFmtId="0" fontId="8" fillId="2" borderId="24" xfId="2" applyFont="1" applyFill="1" applyBorder="1" applyAlignment="1" applyProtection="1">
      <alignment horizontal="center" vertical="center" wrapText="1"/>
      <protection locked="0"/>
    </xf>
    <xf numFmtId="0" fontId="8" fillId="2" borderId="25" xfId="2" applyFont="1" applyFill="1" applyBorder="1" applyAlignment="1" applyProtection="1">
      <alignment horizontal="center" vertical="center" wrapText="1"/>
      <protection locked="0"/>
    </xf>
    <xf numFmtId="0" fontId="1" fillId="3" borderId="16" xfId="2" applyFont="1" applyFill="1" applyBorder="1" applyAlignment="1">
      <alignment horizontal="center" vertical="center" wrapText="1"/>
    </xf>
    <xf numFmtId="0" fontId="1" fillId="3" borderId="6" xfId="2" applyFont="1" applyFill="1" applyBorder="1" applyAlignment="1">
      <alignment horizontal="center" vertical="center" wrapText="1"/>
    </xf>
    <xf numFmtId="0" fontId="1" fillId="3" borderId="11" xfId="2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2" borderId="5" xfId="2" applyFont="1" applyFill="1" applyBorder="1" applyAlignment="1" applyProtection="1">
      <alignment horizontal="center" vertical="center" wrapText="1"/>
      <protection locked="0"/>
    </xf>
    <xf numFmtId="0" fontId="1" fillId="2" borderId="6" xfId="2" applyFont="1" applyFill="1" applyBorder="1" applyAlignment="1" applyProtection="1">
      <alignment horizontal="center" vertical="center" wrapText="1"/>
      <protection locked="0"/>
    </xf>
    <xf numFmtId="0" fontId="1" fillId="2" borderId="11" xfId="2" applyFont="1" applyFill="1" applyBorder="1" applyAlignment="1" applyProtection="1">
      <alignment horizontal="center" vertical="center" wrapText="1"/>
      <protection locked="0"/>
    </xf>
    <xf numFmtId="0" fontId="1" fillId="2" borderId="5" xfId="2" applyFont="1" applyFill="1" applyBorder="1" applyAlignment="1" applyProtection="1">
      <alignment horizontal="left" vertical="center" wrapText="1"/>
      <protection locked="0"/>
    </xf>
    <xf numFmtId="0" fontId="1" fillId="2" borderId="6" xfId="2" applyFont="1" applyFill="1" applyBorder="1" applyAlignment="1" applyProtection="1">
      <alignment horizontal="left" vertical="center" wrapText="1"/>
      <protection locked="0"/>
    </xf>
    <xf numFmtId="0" fontId="1" fillId="2" borderId="11" xfId="2" applyFont="1" applyFill="1" applyBorder="1" applyAlignment="1" applyProtection="1">
      <alignment horizontal="left" vertical="center" wrapText="1"/>
      <protection locked="0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2" fillId="0" borderId="16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5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11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/>
    </xf>
    <xf numFmtId="0" fontId="2" fillId="0" borderId="6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1" fillId="3" borderId="3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2" borderId="1" xfId="2" applyFont="1" applyFill="1" applyBorder="1" applyAlignment="1" applyProtection="1">
      <alignment horizontal="center" vertical="center" wrapText="1"/>
      <protection locked="0"/>
    </xf>
    <xf numFmtId="0" fontId="1" fillId="2" borderId="1" xfId="2" applyFont="1" applyFill="1" applyBorder="1" applyAlignment="1" applyProtection="1">
      <alignment horizontal="left" vertical="center" wrapText="1"/>
      <protection locked="0"/>
    </xf>
    <xf numFmtId="0" fontId="1" fillId="2" borderId="17" xfId="2" applyFont="1" applyFill="1" applyBorder="1" applyAlignment="1" applyProtection="1">
      <alignment horizontal="left" vertical="center" wrapText="1"/>
      <protection locked="0"/>
    </xf>
    <xf numFmtId="0" fontId="1" fillId="2" borderId="3" xfId="2" applyFont="1" applyFill="1" applyBorder="1" applyAlignment="1" applyProtection="1">
      <alignment horizontal="center" vertical="center" wrapText="1"/>
      <protection locked="0"/>
    </xf>
    <xf numFmtId="0" fontId="2" fillId="0" borderId="11" xfId="2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0" fontId="2" fillId="0" borderId="17" xfId="2" applyFont="1" applyBorder="1" applyAlignment="1">
      <alignment horizontal="left" vertical="center"/>
    </xf>
    <xf numFmtId="0" fontId="1" fillId="0" borderId="4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 applyProtection="1">
      <alignment horizontal="center" vertical="center" wrapText="1"/>
      <protection locked="0"/>
    </xf>
    <xf numFmtId="0" fontId="1" fillId="2" borderId="10" xfId="2" applyFont="1" applyFill="1" applyBorder="1" applyAlignment="1" applyProtection="1">
      <alignment horizontal="left" vertical="center" wrapText="1"/>
      <protection locked="0"/>
    </xf>
    <xf numFmtId="0" fontId="1" fillId="2" borderId="9" xfId="2" applyFont="1" applyFill="1" applyBorder="1" applyAlignment="1" applyProtection="1">
      <alignment horizontal="left" vertical="center" wrapText="1"/>
      <protection locked="0"/>
    </xf>
    <xf numFmtId="0" fontId="1" fillId="2" borderId="19" xfId="2" applyFont="1" applyFill="1" applyBorder="1" applyAlignment="1" applyProtection="1">
      <alignment horizontal="left" vertical="center" wrapText="1"/>
      <protection locked="0"/>
    </xf>
    <xf numFmtId="0" fontId="1" fillId="2" borderId="4" xfId="2" applyFont="1" applyFill="1" applyBorder="1" applyAlignment="1" applyProtection="1">
      <alignment horizontal="left" vertical="center" wrapText="1"/>
      <protection locked="0"/>
    </xf>
    <xf numFmtId="0" fontId="1" fillId="2" borderId="20" xfId="2" applyFont="1" applyFill="1" applyBorder="1" applyAlignment="1" applyProtection="1">
      <alignment horizontal="left" vertical="center" wrapText="1"/>
      <protection locked="0"/>
    </xf>
    <xf numFmtId="0" fontId="1" fillId="2" borderId="8" xfId="2" applyFont="1" applyFill="1" applyBorder="1" applyAlignment="1" applyProtection="1">
      <alignment horizontal="left" vertical="center" wrapText="1"/>
      <protection locked="0"/>
    </xf>
    <xf numFmtId="0" fontId="2" fillId="0" borderId="3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5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7" xfId="2" applyFont="1" applyFill="1" applyBorder="1" applyAlignment="1">
      <alignment horizontal="left" vertical="center" wrapText="1"/>
    </xf>
    <xf numFmtId="0" fontId="1" fillId="2" borderId="8" xfId="2" applyFont="1" applyFill="1" applyBorder="1" applyAlignment="1" applyProtection="1">
      <alignment horizontal="center" vertical="center" wrapText="1"/>
      <protection locked="0"/>
    </xf>
    <xf numFmtId="0" fontId="2" fillId="0" borderId="3" xfId="2" applyFont="1" applyBorder="1" applyAlignment="1">
      <alignment horizontal="center" vertical="center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25140</xdr:colOff>
      <xdr:row>1</xdr:row>
      <xdr:rowOff>17199</xdr:rowOff>
    </xdr:from>
    <xdr:to>
      <xdr:col>36</xdr:col>
      <xdr:colOff>174128</xdr:colOff>
      <xdr:row>1</xdr:row>
      <xdr:rowOff>558007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43D3D0C-57D1-40E4-948F-3A2ECF342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7515" y="295012"/>
          <a:ext cx="537926" cy="542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61"/>
  <sheetViews>
    <sheetView tabSelected="1" zoomScaleNormal="100" zoomScalePageLayoutView="50" workbookViewId="0"/>
  </sheetViews>
  <sheetFormatPr baseColWidth="10" defaultColWidth="11.54296875" defaultRowHeight="12.5" x14ac:dyDescent="0.25"/>
  <cols>
    <col min="1" max="3" width="4" style="1" customWidth="1"/>
    <col min="4" max="8" width="2.7265625" style="1" customWidth="1"/>
    <col min="9" max="10" width="4" style="1" customWidth="1"/>
    <col min="11" max="11" width="6.54296875" style="1" customWidth="1"/>
    <col min="12" max="13" width="2.7265625" style="1" customWidth="1"/>
    <col min="14" max="14" width="5" style="1" customWidth="1"/>
    <col min="15" max="15" width="3.7265625" style="1" customWidth="1"/>
    <col min="16" max="37" width="2.7265625" style="1" customWidth="1"/>
    <col min="38" max="58" width="3.26953125" style="1" customWidth="1"/>
    <col min="59" max="16384" width="11.54296875" style="1"/>
  </cols>
  <sheetData>
    <row r="1" spans="1:58" s="9" customFormat="1" ht="22" customHeight="1" thickBot="1" x14ac:dyDescent="0.3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7" t="s">
        <v>5</v>
      </c>
    </row>
    <row r="2" spans="1:58" ht="45" customHeight="1" thickBot="1" x14ac:dyDescent="0.4">
      <c r="A2" s="28" t="str">
        <f>IF(O1="DE","Bauabweichungsantrag","Deviation request")</f>
        <v>Bauabweichungsantrag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30"/>
      <c r="AL2" s="21"/>
    </row>
    <row r="3" spans="1:58" ht="7.4" customHeight="1" thickBot="1" x14ac:dyDescent="0.3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58" s="2" customFormat="1" ht="18" x14ac:dyDescent="0.25">
      <c r="A4" s="61" t="str">
        <f>IF(O1="DE","Kopfdaten, durch den Lieferanten auszufüllen:","general information; input by supplier")</f>
        <v>Kopfdaten, durch den Lieferanten auszufüllen: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3"/>
    </row>
    <row r="5" spans="1:58" s="3" customFormat="1" ht="13" x14ac:dyDescent="0.25">
      <c r="A5" s="40" t="str">
        <f>IF(O1="DE","Produktbezeichnung / Verkaufsbezeichnung","productname / sales describtion")</f>
        <v>Produktbezeichnung / Verkaufsbezeichnung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 t="str">
        <f>IF(O1="DE","Sachnummer oder Prozessname","partnumber or processname")</f>
        <v>Sachnummer oder Prozessname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1" t="str">
        <f>IF(O1="DE","Änderungsindex","revision number")</f>
        <v>Änderungsindex</v>
      </c>
      <c r="AC5" s="41"/>
      <c r="AD5" s="41"/>
      <c r="AE5" s="41"/>
      <c r="AF5" s="41"/>
      <c r="AG5" s="41"/>
      <c r="AH5" s="41"/>
      <c r="AI5" s="41"/>
      <c r="AJ5" s="41"/>
      <c r="AK5" s="43"/>
    </row>
    <row r="6" spans="1:58" s="4" customFormat="1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6"/>
    </row>
    <row r="7" spans="1:58" s="3" customFormat="1" ht="13" x14ac:dyDescent="0.25">
      <c r="A7" s="53" t="str">
        <f>IF(O1="DE","Ausstellungsdatum","creation date")</f>
        <v>Ausstellungsdatum</v>
      </c>
      <c r="B7" s="54"/>
      <c r="C7" s="54"/>
      <c r="D7" s="54"/>
      <c r="E7" s="54"/>
      <c r="F7" s="54"/>
      <c r="G7" s="54"/>
      <c r="H7" s="54"/>
      <c r="I7" s="54"/>
      <c r="J7" s="54" t="str">
        <f>IF(O1="DE","Antragsteller","requester name")</f>
        <v>Antragsteller</v>
      </c>
      <c r="K7" s="54"/>
      <c r="L7" s="54"/>
      <c r="M7" s="54"/>
      <c r="N7" s="54"/>
      <c r="O7" s="54"/>
      <c r="P7" s="54" t="str">
        <f>IF(O1="DE","Abteilung","department")</f>
        <v>Abteilung</v>
      </c>
      <c r="Q7" s="54"/>
      <c r="R7" s="54"/>
      <c r="S7" s="54"/>
      <c r="T7" s="54"/>
      <c r="U7" s="54"/>
      <c r="V7" s="54" t="str">
        <f>IF(O1="DE","Telefonnr.","phone no.")</f>
        <v>Telefonnr.</v>
      </c>
      <c r="W7" s="54"/>
      <c r="X7" s="54"/>
      <c r="Y7" s="54"/>
      <c r="Z7" s="54"/>
      <c r="AA7" s="54"/>
      <c r="AB7" s="54" t="s">
        <v>2</v>
      </c>
      <c r="AC7" s="54"/>
      <c r="AD7" s="54"/>
      <c r="AE7" s="54"/>
      <c r="AF7" s="54"/>
      <c r="AG7" s="54"/>
      <c r="AH7" s="54"/>
      <c r="AI7" s="54"/>
      <c r="AJ7" s="54"/>
      <c r="AK7" s="55"/>
      <c r="AT7" s="5"/>
    </row>
    <row r="8" spans="1:58" s="4" customFormat="1" ht="13" thickBot="1" x14ac:dyDescent="0.3">
      <c r="A8" s="56"/>
      <c r="B8" s="57"/>
      <c r="C8" s="57"/>
      <c r="D8" s="57"/>
      <c r="E8" s="57"/>
      <c r="F8" s="57"/>
      <c r="G8" s="57"/>
      <c r="H8" s="57"/>
      <c r="I8" s="57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9"/>
      <c r="AC8" s="58"/>
      <c r="AD8" s="58"/>
      <c r="AE8" s="58"/>
      <c r="AF8" s="58"/>
      <c r="AG8" s="58"/>
      <c r="AH8" s="58"/>
      <c r="AI8" s="58"/>
      <c r="AJ8" s="58"/>
      <c r="AK8" s="60"/>
    </row>
    <row r="9" spans="1:58" s="3" customFormat="1" ht="12.75" customHeight="1" x14ac:dyDescent="0.25">
      <c r="A9" s="48" t="str">
        <f>IF(O1="DE","Lieferant / Lieferantennummer","supplier / supplier number")</f>
        <v>Lieferant / Lieferantennummer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31" t="s">
        <v>4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3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s="4" customFormat="1" ht="13.5" customHeight="1" x14ac:dyDescent="0.25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34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6"/>
      <c r="AN10" s="6"/>
      <c r="AO10" s="7"/>
      <c r="AP10" s="7"/>
      <c r="AQ10" s="7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12.75" customHeight="1" x14ac:dyDescent="0.25">
      <c r="A11" s="50" t="str">
        <f>IF(O1="DE","Zuständiger SQE","responsible SQE")</f>
        <v>Zuständiger SQE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34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6"/>
    </row>
    <row r="12" spans="1:58" s="4" customFormat="1" ht="13.5" customHeight="1" thickBot="1" x14ac:dyDescent="0.3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  <c r="P12" s="37" t="str">
        <f>IF(O1="DE","Unterschrift Lieferant","supplier signature")</f>
        <v>Unterschrift Lieferant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9"/>
      <c r="AN12" s="6"/>
      <c r="AO12" s="7"/>
      <c r="AP12" s="7"/>
      <c r="AQ12" s="7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7.4" customHeight="1" thickBot="1" x14ac:dyDescent="0.3">
      <c r="A13" s="75" t="s">
        <v>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R13" s="8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79.5" customHeight="1" thickBot="1" x14ac:dyDescent="0.3">
      <c r="A14" s="76" t="str">
        <f>IF(O1="DE",Ueber!A1,Ueber!A2)</f>
        <v>BAA Ablauf, extern:
- Das BAA Formular ist vollständig (gelb markierte Felder) durch den Lieferanten auszufüllen, bei Bedarf zu aktualisieren und an das SCM (zuständigen SQE) der BPW zu schicken
- Das SCM informiert den betroffenen QM-Leiter der BU 
- Nach Freigabe durch die betroffenen Fachbereiche der BPW erhält der Lieferant die Freigabe über das SCM
- Der freigegebene BAA ist durch den Lieferanten jeder betroffenen Lieferung bei zu legen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8"/>
      <c r="AR14" s="10"/>
      <c r="AS14" s="9"/>
      <c r="AT14" s="9"/>
      <c r="AU14" s="9"/>
      <c r="AV14" s="9"/>
      <c r="AW14" s="11" t="s">
        <v>1</v>
      </c>
      <c r="AX14" s="9"/>
      <c r="AY14" s="9"/>
      <c r="AZ14" s="9"/>
      <c r="BA14" s="9"/>
      <c r="BB14" s="9"/>
      <c r="BC14" s="9"/>
      <c r="BD14" s="9"/>
      <c r="BE14" s="9"/>
      <c r="BF14" s="9"/>
    </row>
    <row r="15" spans="1:58" ht="7.4" customHeight="1" thickBot="1" x14ac:dyDescent="0.3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R15" s="12"/>
      <c r="AS15" s="3"/>
      <c r="AT15" s="3"/>
      <c r="AU15" s="3"/>
      <c r="AV15" s="3"/>
      <c r="AW15" s="13"/>
      <c r="AX15" s="3"/>
      <c r="AY15" s="3"/>
      <c r="AZ15" s="3"/>
      <c r="BA15" s="3"/>
      <c r="BB15" s="3"/>
      <c r="BC15" s="3"/>
      <c r="BD15" s="3"/>
      <c r="BE15" s="3"/>
      <c r="BF15" s="3"/>
    </row>
    <row r="16" spans="1:58" s="2" customFormat="1" ht="18" x14ac:dyDescent="0.25">
      <c r="A16" s="61" t="str">
        <f>IF(O1="DE","Beschreibung der Abweichung: ","describtion of deviation")</f>
        <v xml:space="preserve">Beschreibung der Abweichung: 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3"/>
      <c r="AO16" s="8"/>
      <c r="AP16" s="8"/>
      <c r="AQ16" s="8"/>
      <c r="AR16" s="7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61" s="9" customFormat="1" ht="13" x14ac:dyDescent="0.25">
      <c r="A17" s="79" t="str">
        <f>IF(O1="DE","Bitte eine Auswahl treffen:","please choose relevant:")</f>
        <v>Bitte eine Auswahl treffen: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 t="s">
        <v>15</v>
      </c>
      <c r="M17" s="81"/>
      <c r="N17" s="81"/>
      <c r="O17" s="81"/>
      <c r="P17" s="81"/>
      <c r="Q17" s="81"/>
      <c r="R17" s="81"/>
      <c r="S17" s="81"/>
      <c r="T17" s="81"/>
      <c r="U17" s="82"/>
      <c r="V17" s="64" t="str">
        <f>IF(O1="DE","Datum des Erstantrages","date of first request")</f>
        <v>Datum des Erstantrages</v>
      </c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65"/>
      <c r="AH17" s="65"/>
      <c r="AI17" s="65"/>
      <c r="AJ17" s="65"/>
      <c r="AK17" s="66"/>
      <c r="AO17" s="10"/>
      <c r="AP17" s="10"/>
      <c r="AQ17" s="10"/>
      <c r="AR17" s="7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61" s="3" customFormat="1" ht="13" x14ac:dyDescent="0.25">
      <c r="A18" s="67" t="str">
        <f>IF(O1="DE","Spezifizierte Anforderung","specification")</f>
        <v>Spezifizierte Anforderung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  <c r="Q18" s="70" t="str">
        <f>IF(O1="DE","Abweichung bzw. Ist-Zustand","deviation / actual value")</f>
        <v>Abweichung bzw. Ist-Zustand</v>
      </c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71"/>
      <c r="AO18" s="12"/>
      <c r="AP18" s="12"/>
      <c r="AQ18" s="12"/>
      <c r="AR18" s="7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61" s="4" customFormat="1" ht="84.4" customHeight="1" x14ac:dyDescent="0.2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97"/>
      <c r="Q19" s="98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100"/>
      <c r="AO19" s="7"/>
      <c r="AP19" s="7"/>
      <c r="AQ19" s="7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1" s="4" customFormat="1" ht="12.75" customHeight="1" x14ac:dyDescent="0.25">
      <c r="A20" s="89" t="str">
        <f>IF(O1="DE","Sofortmaßnahme","immediate action")</f>
        <v>Sofortmaßnahme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1"/>
      <c r="AO20" s="7"/>
      <c r="AP20" s="7"/>
      <c r="AQ20" s="7"/>
      <c r="AY20" s="19"/>
      <c r="AZ20" s="19"/>
      <c r="BA20" s="19"/>
      <c r="BB20" s="19"/>
      <c r="BC20" s="19"/>
      <c r="BD20" s="19"/>
      <c r="BE20" s="19"/>
      <c r="BF20" s="19"/>
    </row>
    <row r="21" spans="1:61" s="4" customFormat="1" ht="84.4" customHeight="1" x14ac:dyDescent="0.25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8"/>
      <c r="AO21" s="7"/>
      <c r="AP21" s="7"/>
      <c r="AQ21" s="7"/>
      <c r="AR21" s="7"/>
    </row>
    <row r="22" spans="1:61" s="3" customFormat="1" ht="13" x14ac:dyDescent="0.25">
      <c r="A22" s="101" t="str">
        <f>IF(O1="DE",Ueber!A4,Ueber!A5)</f>
        <v>Nur eines der beiden folgenden Kriterien "Ablaufdatum" 
oder "Max. Liefermenge" darf gewählt werden!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  <c r="R22" s="107" t="str">
        <f>IF(O1="DE","Ablaufdatum","expiration date")</f>
        <v>Ablaufdatum</v>
      </c>
      <c r="S22" s="107"/>
      <c r="T22" s="107"/>
      <c r="U22" s="107"/>
      <c r="V22" s="107"/>
      <c r="W22" s="107"/>
      <c r="X22" s="107"/>
      <c r="Y22" s="107"/>
      <c r="Z22" s="107"/>
      <c r="AA22" s="108" t="str">
        <f>IF(O1="DE","max. Liefermenge","amount")</f>
        <v>max. Liefermenge</v>
      </c>
      <c r="AB22" s="108"/>
      <c r="AC22" s="108"/>
      <c r="AD22" s="108"/>
      <c r="AE22" s="108"/>
      <c r="AF22" s="108"/>
      <c r="AG22" s="108"/>
      <c r="AH22" s="108"/>
      <c r="AI22" s="108"/>
      <c r="AJ22" s="108"/>
      <c r="AK22" s="109"/>
      <c r="AR22" s="7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61" s="4" customFormat="1" ht="13" thickBot="1" x14ac:dyDescent="0.3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  <c r="R23" s="57"/>
      <c r="S23" s="57"/>
      <c r="T23" s="57"/>
      <c r="U23" s="57"/>
      <c r="V23" s="57"/>
      <c r="W23" s="57"/>
      <c r="X23" s="57"/>
      <c r="Y23" s="57"/>
      <c r="Z23" s="57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1"/>
      <c r="AR23" s="7"/>
      <c r="BG23" s="19"/>
      <c r="BH23" s="19"/>
      <c r="BI23" s="19"/>
    </row>
    <row r="24" spans="1:61" s="4" customFormat="1" ht="12.75" customHeight="1" x14ac:dyDescent="0.25">
      <c r="A24" s="83" t="str">
        <f>IF(O1="DE","Grundursache","root cause")</f>
        <v>Grundursache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5"/>
      <c r="AO24" s="7"/>
      <c r="AP24" s="7"/>
      <c r="AQ24" s="7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61" s="4" customFormat="1" ht="84.4" customHeight="1" x14ac:dyDescent="0.25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8"/>
      <c r="AO25" s="7"/>
      <c r="AP25" s="7"/>
      <c r="AQ25" s="7"/>
      <c r="AR25" s="7"/>
    </row>
    <row r="26" spans="1:61" s="4" customFormat="1" ht="12.75" customHeight="1" x14ac:dyDescent="0.25">
      <c r="A26" s="89" t="str">
        <f>IF(O1="DE","Dauerhafte Abstellmaßnahme","permanent action")</f>
        <v>Dauerhafte Abstellmaßnahme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1"/>
      <c r="AO26" s="7"/>
      <c r="AP26" s="7"/>
      <c r="AQ26" s="7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61" s="4" customFormat="1" ht="84.4" customHeight="1" x14ac:dyDescent="0.25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8"/>
      <c r="AO27" s="7"/>
      <c r="AP27" s="7"/>
      <c r="AQ27" s="7"/>
      <c r="AR27" s="7"/>
    </row>
    <row r="28" spans="1:61" s="4" customFormat="1" ht="12.75" customHeight="1" thickBot="1" x14ac:dyDescent="0.3">
      <c r="A28" s="92" t="str">
        <f>IF(O1="DE","erste i.O Lieferung / Liefernummer oder Datum","first ok delivery / delivery number or date")</f>
        <v>erste i.O Lieferung / Liefernummer oder Datum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4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6"/>
      <c r="AO28" s="7"/>
      <c r="AP28" s="7"/>
      <c r="AQ28" s="7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61" ht="7.4" customHeight="1" thickBot="1" x14ac:dyDescent="0.3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61" s="4" customFormat="1" ht="65.25" customHeight="1" thickBot="1" x14ac:dyDescent="0.3">
      <c r="A30" s="116" t="str">
        <f>IF(O1="DE",Ueber!A7,Ueber!A8)</f>
        <v>Evtl. Entstehende Mehrkosten bei BPW durch die Verwendung der Bauteile werden durch den Lieferanten übernommen.
Bei Selbstanzeige durch den Lieferanten erhebt BPW eine Bearbeitungsgebühr von 300€ ab dem zweiten BAA, ohne Selbstanzeige 1000€.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8"/>
      <c r="AN30" s="20"/>
      <c r="AO30" s="7"/>
      <c r="AP30" s="7"/>
      <c r="AQ30" s="7"/>
      <c r="AR30" s="2"/>
      <c r="AS30" s="9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61" ht="7.4" customHeight="1" thickBot="1" x14ac:dyDescent="0.3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61" s="2" customFormat="1" ht="17.5" x14ac:dyDescent="0.25">
      <c r="A32" s="117" t="str">
        <f>IF(O1="DE","Nachfolgendes durch BPW auszufüllen","following evaluated by BPW")</f>
        <v>Nachfolgendes durch BPW auszufüllen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9"/>
      <c r="AP32" s="8"/>
      <c r="AQ32" s="8"/>
    </row>
    <row r="33" spans="1:58" s="2" customFormat="1" ht="18.5" thickBot="1" x14ac:dyDescent="0.3">
      <c r="A33" s="120" t="str">
        <f>IF(O1="DE","Mögliche Risiken der Abweichung","potential risk of deviation")</f>
        <v>Mögliche Risiken der Abweichung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1"/>
      <c r="AD33" s="121"/>
      <c r="AE33" s="121"/>
      <c r="AF33" s="121"/>
      <c r="AG33" s="121"/>
      <c r="AH33" s="121"/>
      <c r="AI33" s="121"/>
      <c r="AJ33" s="121"/>
      <c r="AK33" s="123"/>
      <c r="AP33" s="8"/>
      <c r="AQ33" s="8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s="2" customFormat="1" ht="12.75" customHeight="1" thickBot="1" x14ac:dyDescent="0.3">
      <c r="A34" s="128" t="str">
        <f>IF(O1="DE","Bitte eine Auswahl treffen:","please choose relevant:")</f>
        <v>Bitte eine Auswahl treffen: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30" t="s">
        <v>14</v>
      </c>
      <c r="T34" s="131"/>
      <c r="U34" s="131"/>
      <c r="V34" s="131"/>
      <c r="W34" s="131"/>
      <c r="X34" s="131"/>
      <c r="Y34" s="131"/>
      <c r="Z34" s="131"/>
      <c r="AA34" s="131"/>
      <c r="AB34" s="132"/>
      <c r="AC34" s="25"/>
      <c r="AD34" s="25"/>
      <c r="AE34" s="25"/>
      <c r="AF34" s="25"/>
      <c r="AG34" s="25"/>
      <c r="AH34" s="25"/>
      <c r="AI34" s="25"/>
      <c r="AJ34" s="25"/>
      <c r="AK34" s="26"/>
      <c r="AP34" s="8"/>
      <c r="AQ34" s="8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</row>
    <row r="35" spans="1:58" s="2" customFormat="1" ht="12.75" customHeight="1" x14ac:dyDescent="0.25">
      <c r="A35" s="124" t="str">
        <f>IF(O1="DE","Risikobewertung","risk evaluation")</f>
        <v>Risikobewertung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5"/>
      <c r="AD35" s="125"/>
      <c r="AE35" s="125"/>
      <c r="AF35" s="125"/>
      <c r="AG35" s="125"/>
      <c r="AH35" s="125"/>
      <c r="AI35" s="125"/>
      <c r="AJ35" s="125"/>
      <c r="AK35" s="127"/>
      <c r="AP35" s="8"/>
      <c r="AQ35" s="8"/>
    </row>
    <row r="36" spans="1:58" s="4" customFormat="1" ht="45" customHeight="1" thickBot="1" x14ac:dyDescent="0.3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5"/>
      <c r="AP36" s="7"/>
      <c r="AQ36" s="7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s="14" customFormat="1" ht="7.4" customHeight="1" thickBot="1" x14ac:dyDescent="0.3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R37" s="7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4"/>
      <c r="BD37" s="4"/>
      <c r="BE37" s="4"/>
      <c r="BF37" s="4"/>
    </row>
    <row r="38" spans="1:58" s="2" customFormat="1" ht="18" customHeight="1" x14ac:dyDescent="0.25">
      <c r="A38" s="61" t="str">
        <f>IF(O1="DE","Freigabe durch BPW:","release by BPW:")</f>
        <v>Freigabe durch BPW: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3"/>
      <c r="AN38" s="15"/>
      <c r="AO38" s="15"/>
      <c r="AP38" s="15"/>
      <c r="AQ38" s="15"/>
      <c r="AR38" s="7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4"/>
      <c r="BD38" s="4"/>
      <c r="BE38" s="4"/>
      <c r="BF38" s="4"/>
    </row>
    <row r="39" spans="1:58" s="3" customFormat="1" ht="24.75" customHeight="1" x14ac:dyDescent="0.25">
      <c r="A39" s="146" t="str">
        <f>IF(O1="DE","Erforderlich?","required?")</f>
        <v>Erforderlich?</v>
      </c>
      <c r="B39" s="147"/>
      <c r="C39" s="148"/>
      <c r="D39" s="149" t="str">
        <f>IF(O1="DE","Bereich","department")</f>
        <v>Bereich</v>
      </c>
      <c r="E39" s="150"/>
      <c r="F39" s="150"/>
      <c r="G39" s="150"/>
      <c r="H39" s="151"/>
      <c r="I39" s="41" t="str">
        <f>IF(O1="DE","Genehmigung?","approval?")</f>
        <v>Genehmigung?</v>
      </c>
      <c r="J39" s="41"/>
      <c r="K39" s="41"/>
      <c r="L39" s="149" t="str">
        <f>IF(O1="DE","Name","name")</f>
        <v>Name</v>
      </c>
      <c r="M39" s="150"/>
      <c r="N39" s="150"/>
      <c r="O39" s="150"/>
      <c r="P39" s="151"/>
      <c r="Q39" s="152" t="str">
        <f>IF(O1="DE","Datum Genehmigung und  Unterschrift","date of release and signature")</f>
        <v>Datum Genehmigung und  Unterschrift</v>
      </c>
      <c r="R39" s="153"/>
      <c r="S39" s="153"/>
      <c r="T39" s="153"/>
      <c r="U39" s="153"/>
      <c r="V39" s="153"/>
      <c r="W39" s="153"/>
      <c r="X39" s="153"/>
      <c r="Y39" s="153"/>
      <c r="Z39" s="154"/>
      <c r="AA39" s="155" t="str">
        <f>IF(O1="DE","Kommentare","comments")</f>
        <v>Kommentare</v>
      </c>
      <c r="AB39" s="156"/>
      <c r="AC39" s="156"/>
      <c r="AD39" s="156"/>
      <c r="AE39" s="156"/>
      <c r="AF39" s="156"/>
      <c r="AG39" s="156"/>
      <c r="AH39" s="156"/>
      <c r="AI39" s="156"/>
      <c r="AJ39" s="156"/>
      <c r="AK39" s="157"/>
      <c r="AN39" s="5"/>
      <c r="AO39" s="5"/>
      <c r="AP39" s="5"/>
      <c r="AQ39" s="5"/>
      <c r="AR39" s="7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4"/>
      <c r="BD39" s="4"/>
      <c r="BE39" s="4"/>
      <c r="BF39" s="4"/>
    </row>
    <row r="40" spans="1:58" s="4" customFormat="1" ht="26.9" customHeight="1" x14ac:dyDescent="0.25">
      <c r="A40" s="133" t="str">
        <f>IF(O1="DE","ja","yes")</f>
        <v>ja</v>
      </c>
      <c r="B40" s="134"/>
      <c r="C40" s="135"/>
      <c r="D40" s="136" t="str">
        <f>IF(O1="DE","Qualität","quality")</f>
        <v>Qualität</v>
      </c>
      <c r="E40" s="137"/>
      <c r="F40" s="137"/>
      <c r="G40" s="137"/>
      <c r="H40" s="138"/>
      <c r="I40" s="139" t="s">
        <v>10</v>
      </c>
      <c r="J40" s="140"/>
      <c r="K40" s="141"/>
      <c r="L40" s="139"/>
      <c r="M40" s="140"/>
      <c r="N40" s="140"/>
      <c r="O40" s="140"/>
      <c r="P40" s="141"/>
      <c r="Q40" s="142"/>
      <c r="R40" s="143"/>
      <c r="S40" s="143"/>
      <c r="T40" s="143"/>
      <c r="U40" s="143"/>
      <c r="V40" s="143"/>
      <c r="W40" s="143"/>
      <c r="X40" s="143"/>
      <c r="Y40" s="143"/>
      <c r="Z40" s="144"/>
      <c r="AA40" s="142"/>
      <c r="AB40" s="143"/>
      <c r="AC40" s="143"/>
      <c r="AD40" s="143"/>
      <c r="AE40" s="143"/>
      <c r="AF40" s="143"/>
      <c r="AG40" s="143"/>
      <c r="AH40" s="143"/>
      <c r="AI40" s="143"/>
      <c r="AJ40" s="143"/>
      <c r="AK40" s="145"/>
      <c r="AN40" s="16"/>
      <c r="AO40" s="7"/>
      <c r="AP40" s="7"/>
      <c r="AQ40" s="7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pans="1:58" s="4" customFormat="1" ht="26.9" customHeight="1" x14ac:dyDescent="0.25">
      <c r="A41" s="158" t="str">
        <f>IF(O1="DE","ja","yes")</f>
        <v>ja</v>
      </c>
      <c r="B41" s="159"/>
      <c r="C41" s="159"/>
      <c r="D41" s="160" t="str">
        <f>IF(O1="DE","Konstruktion","engineering")</f>
        <v>Konstruktion</v>
      </c>
      <c r="E41" s="160"/>
      <c r="F41" s="160"/>
      <c r="G41" s="160"/>
      <c r="H41" s="160"/>
      <c r="I41" s="161" t="s">
        <v>10</v>
      </c>
      <c r="J41" s="161"/>
      <c r="K41" s="161"/>
      <c r="L41" s="161"/>
      <c r="M41" s="161"/>
      <c r="N41" s="161"/>
      <c r="O41" s="161"/>
      <c r="P41" s="161"/>
      <c r="Q41" s="142"/>
      <c r="R41" s="143"/>
      <c r="S41" s="143"/>
      <c r="T41" s="143"/>
      <c r="U41" s="143"/>
      <c r="V41" s="143"/>
      <c r="W41" s="143"/>
      <c r="X41" s="143"/>
      <c r="Y41" s="143"/>
      <c r="Z41" s="144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3"/>
      <c r="AN41" s="16"/>
      <c r="AO41" s="7"/>
      <c r="AP41" s="7"/>
      <c r="AQ41" s="7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</row>
    <row r="42" spans="1:58" s="4" customFormat="1" ht="26.9" customHeight="1" x14ac:dyDescent="0.25">
      <c r="A42" s="158" t="str">
        <f>IF(O1="DE","ja","yes")</f>
        <v>ja</v>
      </c>
      <c r="B42" s="159"/>
      <c r="C42" s="159"/>
      <c r="D42" s="160" t="str">
        <f>IF(O1="DE","Produktion","production")</f>
        <v>Produktion</v>
      </c>
      <c r="E42" s="160"/>
      <c r="F42" s="160"/>
      <c r="G42" s="160"/>
      <c r="H42" s="160"/>
      <c r="I42" s="161" t="s">
        <v>10</v>
      </c>
      <c r="J42" s="161"/>
      <c r="K42" s="161"/>
      <c r="L42" s="161"/>
      <c r="M42" s="161"/>
      <c r="N42" s="161"/>
      <c r="O42" s="161"/>
      <c r="P42" s="161"/>
      <c r="Q42" s="142"/>
      <c r="R42" s="143"/>
      <c r="S42" s="143"/>
      <c r="T42" s="143"/>
      <c r="U42" s="143"/>
      <c r="V42" s="143"/>
      <c r="W42" s="143"/>
      <c r="X42" s="143"/>
      <c r="Y42" s="143"/>
      <c r="Z42" s="144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3"/>
      <c r="AN42" s="16"/>
      <c r="AO42" s="7"/>
      <c r="AP42" s="7"/>
      <c r="AQ42" s="7"/>
    </row>
    <row r="43" spans="1:58" s="4" customFormat="1" ht="26.9" customHeight="1" x14ac:dyDescent="0.25">
      <c r="A43" s="164" t="s">
        <v>12</v>
      </c>
      <c r="B43" s="161"/>
      <c r="C43" s="161"/>
      <c r="D43" s="160" t="str">
        <f>IF(O1="DE","SCM","SCM")</f>
        <v>SCM</v>
      </c>
      <c r="E43" s="160"/>
      <c r="F43" s="160"/>
      <c r="G43" s="160"/>
      <c r="H43" s="160"/>
      <c r="I43" s="161" t="s">
        <v>10</v>
      </c>
      <c r="J43" s="161"/>
      <c r="K43" s="161"/>
      <c r="L43" s="161"/>
      <c r="M43" s="161"/>
      <c r="N43" s="161"/>
      <c r="O43" s="161"/>
      <c r="P43" s="161"/>
      <c r="Q43" s="142"/>
      <c r="R43" s="143"/>
      <c r="S43" s="143"/>
      <c r="T43" s="143"/>
      <c r="U43" s="143"/>
      <c r="V43" s="143"/>
      <c r="W43" s="143"/>
      <c r="X43" s="143"/>
      <c r="Y43" s="143"/>
      <c r="Z43" s="144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3"/>
      <c r="AN43" s="16"/>
      <c r="AO43" s="16"/>
      <c r="AP43" s="16"/>
      <c r="AQ43" s="16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58" s="4" customFormat="1" ht="26.9" customHeight="1" x14ac:dyDescent="0.25">
      <c r="A44" s="164" t="s">
        <v>12</v>
      </c>
      <c r="B44" s="161"/>
      <c r="C44" s="161"/>
      <c r="D44" s="160" t="str">
        <f>IF(O1="DE","Logistik","logistics")</f>
        <v>Logistik</v>
      </c>
      <c r="E44" s="160"/>
      <c r="F44" s="160"/>
      <c r="G44" s="160"/>
      <c r="H44" s="160"/>
      <c r="I44" s="161" t="s">
        <v>10</v>
      </c>
      <c r="J44" s="161"/>
      <c r="K44" s="161"/>
      <c r="L44" s="161"/>
      <c r="M44" s="161"/>
      <c r="N44" s="161"/>
      <c r="O44" s="161"/>
      <c r="P44" s="161"/>
      <c r="Q44" s="142"/>
      <c r="R44" s="143"/>
      <c r="S44" s="143"/>
      <c r="T44" s="143"/>
      <c r="U44" s="143"/>
      <c r="V44" s="143"/>
      <c r="W44" s="143"/>
      <c r="X44" s="143"/>
      <c r="Y44" s="143"/>
      <c r="Z44" s="144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3"/>
      <c r="AN44" s="16"/>
      <c r="AO44" s="16"/>
      <c r="AP44" s="16"/>
      <c r="AQ44" s="16"/>
      <c r="AR44" s="2"/>
      <c r="AS44" s="2"/>
      <c r="AT44" s="2"/>
      <c r="AU44" s="2"/>
      <c r="AV44" s="15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s="4" customFormat="1" ht="26.9" customHeight="1" thickBot="1" x14ac:dyDescent="0.3">
      <c r="A45" s="164" t="s">
        <v>12</v>
      </c>
      <c r="B45" s="161"/>
      <c r="C45" s="161"/>
      <c r="D45" s="168" t="str">
        <f>IF(O1="DE","Vertrieb / Prod-management","sales / Prod-management")</f>
        <v>Vertrieb / Prod-management</v>
      </c>
      <c r="E45" s="168"/>
      <c r="F45" s="168"/>
      <c r="G45" s="168"/>
      <c r="H45" s="168"/>
      <c r="I45" s="169" t="s">
        <v>10</v>
      </c>
      <c r="J45" s="169"/>
      <c r="K45" s="169"/>
      <c r="L45" s="169"/>
      <c r="M45" s="169"/>
      <c r="N45" s="169"/>
      <c r="O45" s="169"/>
      <c r="P45" s="169"/>
      <c r="Q45" s="170"/>
      <c r="R45" s="171"/>
      <c r="S45" s="171"/>
      <c r="T45" s="171"/>
      <c r="U45" s="171"/>
      <c r="V45" s="171"/>
      <c r="W45" s="171"/>
      <c r="X45" s="171"/>
      <c r="Y45" s="171"/>
      <c r="Z45" s="172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4"/>
      <c r="AR45" s="3"/>
      <c r="AS45" s="3"/>
      <c r="AT45" s="3"/>
      <c r="AU45" s="3"/>
      <c r="AV45" s="5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s="14" customFormat="1" ht="7.4" customHeight="1" thickBot="1" x14ac:dyDescent="0.3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s="2" customFormat="1" ht="18" x14ac:dyDescent="0.25">
      <c r="A47" s="61" t="str">
        <f>IF(O1="DE","Freigabe durch Kunden (falls erfoderlich)","customer release (if required)")</f>
        <v>Freigabe durch Kunden (falls erfoderlich)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3"/>
      <c r="AP47" s="8"/>
      <c r="AQ47" s="8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58" s="3" customFormat="1" ht="24.75" customHeight="1" x14ac:dyDescent="0.25">
      <c r="A48" s="182" t="str">
        <f>IF(O1="DE","Erforderlich?","required?")</f>
        <v>Erforderlich?</v>
      </c>
      <c r="B48" s="42"/>
      <c r="C48" s="42"/>
      <c r="D48" s="41" t="str">
        <f>IF(O1="DE","Kunde","customer")</f>
        <v>Kunde</v>
      </c>
      <c r="E48" s="41"/>
      <c r="F48" s="41"/>
      <c r="G48" s="41"/>
      <c r="H48" s="41"/>
      <c r="I48" s="41" t="str">
        <f>IF(O1="DE","Genehmigung?","approval?")</f>
        <v>Genehmigung?</v>
      </c>
      <c r="J48" s="41"/>
      <c r="K48" s="41"/>
      <c r="L48" s="41" t="str">
        <f>IF(O1="DE","Name","name")</f>
        <v>Name</v>
      </c>
      <c r="M48" s="41"/>
      <c r="N48" s="41"/>
      <c r="O48" s="41"/>
      <c r="P48" s="41"/>
      <c r="Q48" s="152" t="str">
        <f>IF(O1="DE","Datum Genehmigung und  Unterschrift","date of release and signature")</f>
        <v>Datum Genehmigung und  Unterschrift</v>
      </c>
      <c r="R48" s="156"/>
      <c r="S48" s="156"/>
      <c r="T48" s="156"/>
      <c r="U48" s="156"/>
      <c r="V48" s="156"/>
      <c r="W48" s="156"/>
      <c r="X48" s="156"/>
      <c r="Y48" s="156"/>
      <c r="Z48" s="165"/>
      <c r="AA48" s="166" t="str">
        <f>IF(O1="DE","Kommentare","comments")</f>
        <v>Kommentare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7"/>
      <c r="AP48" s="12"/>
      <c r="AQ48" s="1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s="4" customFormat="1" ht="26.9" customHeight="1" thickBot="1" x14ac:dyDescent="0.3">
      <c r="A49" s="181" t="s">
        <v>12</v>
      </c>
      <c r="B49" s="169"/>
      <c r="C49" s="169"/>
      <c r="D49" s="169"/>
      <c r="E49" s="169"/>
      <c r="F49" s="169"/>
      <c r="G49" s="169"/>
      <c r="H49" s="169"/>
      <c r="I49" s="169" t="s">
        <v>10</v>
      </c>
      <c r="J49" s="169"/>
      <c r="K49" s="169"/>
      <c r="L49" s="169"/>
      <c r="M49" s="169"/>
      <c r="N49" s="169"/>
      <c r="O49" s="169"/>
      <c r="P49" s="169"/>
      <c r="Q49" s="170"/>
      <c r="R49" s="171"/>
      <c r="S49" s="171"/>
      <c r="T49" s="171"/>
      <c r="U49" s="171"/>
      <c r="V49" s="171"/>
      <c r="W49" s="171"/>
      <c r="X49" s="171"/>
      <c r="Y49" s="171"/>
      <c r="Z49" s="172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4"/>
      <c r="AP49" s="7"/>
      <c r="AQ49" s="7"/>
      <c r="AR49" s="3"/>
      <c r="AS49" s="3"/>
      <c r="AT49" s="3"/>
      <c r="AU49" s="3"/>
      <c r="AV49" s="5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 s="14" customFormat="1" ht="7.4" customHeight="1" thickBot="1" x14ac:dyDescent="0.3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s="2" customFormat="1" ht="18" x14ac:dyDescent="0.25">
      <c r="A51" s="61" t="str">
        <f>IF(O1="DE","Abschluss Bauabweichungsantrag","completion of deviation request")</f>
        <v>Abschluss Bauabweichungsantrag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3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3" customFormat="1" ht="32.25" customHeight="1" x14ac:dyDescent="0.25">
      <c r="A52" s="176" t="str">
        <f>IF(O1="DE","Bereich","department")</f>
        <v>Bereich</v>
      </c>
      <c r="B52" s="177"/>
      <c r="C52" s="177"/>
      <c r="D52" s="177"/>
      <c r="E52" s="177"/>
      <c r="F52" s="177"/>
      <c r="G52" s="177"/>
      <c r="H52" s="177"/>
      <c r="I52" s="41" t="str">
        <f>IF(O1="DE","Genehmigung?","approval?")</f>
        <v>Genehmigung?</v>
      </c>
      <c r="J52" s="41"/>
      <c r="K52" s="41"/>
      <c r="L52" s="41" t="str">
        <f>IF(O1="DE","Name","name")</f>
        <v>Name</v>
      </c>
      <c r="M52" s="41"/>
      <c r="N52" s="41"/>
      <c r="O52" s="41"/>
      <c r="P52" s="41"/>
      <c r="Q52" s="178" t="str">
        <f>IF(O1="DE","Datum Genehmigung und  Unterschrift","date of release and signature")</f>
        <v>Datum Genehmigung und  Unterschrift</v>
      </c>
      <c r="R52" s="68"/>
      <c r="S52" s="68"/>
      <c r="T52" s="68"/>
      <c r="U52" s="68"/>
      <c r="V52" s="68"/>
      <c r="W52" s="68"/>
      <c r="X52" s="68"/>
      <c r="Y52" s="68"/>
      <c r="Z52" s="69"/>
      <c r="AA52" s="179" t="str">
        <f>IF(O1="DE","Kommentare","comments")</f>
        <v>Kommentare</v>
      </c>
      <c r="AB52" s="179"/>
      <c r="AC52" s="179"/>
      <c r="AD52" s="179"/>
      <c r="AE52" s="179"/>
      <c r="AF52" s="179"/>
      <c r="AG52" s="179"/>
      <c r="AH52" s="179"/>
      <c r="AI52" s="179"/>
      <c r="AJ52" s="179"/>
      <c r="AK52" s="180"/>
      <c r="AP52" s="12"/>
      <c r="AQ52" s="12"/>
      <c r="AR52" s="7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1:58" s="4" customFormat="1" ht="26.9" customHeight="1" thickBot="1" x14ac:dyDescent="0.3">
      <c r="A53" s="175"/>
      <c r="B53" s="173"/>
      <c r="C53" s="173"/>
      <c r="D53" s="173"/>
      <c r="E53" s="173"/>
      <c r="F53" s="173"/>
      <c r="G53" s="173"/>
      <c r="H53" s="173"/>
      <c r="I53" s="169" t="s">
        <v>10</v>
      </c>
      <c r="J53" s="169"/>
      <c r="K53" s="169"/>
      <c r="L53" s="169"/>
      <c r="M53" s="169"/>
      <c r="N53" s="169"/>
      <c r="O53" s="169"/>
      <c r="P53" s="169"/>
      <c r="Q53" s="170"/>
      <c r="R53" s="171"/>
      <c r="S53" s="171"/>
      <c r="T53" s="171"/>
      <c r="U53" s="171"/>
      <c r="V53" s="171"/>
      <c r="W53" s="171"/>
      <c r="X53" s="171"/>
      <c r="Y53" s="171"/>
      <c r="Z53" s="172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4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x14ac:dyDescent="0.25">
      <c r="AA54" s="17"/>
    </row>
    <row r="55" spans="1:58" s="4" customFormat="1" ht="66" customHeight="1" x14ac:dyDescent="0.25">
      <c r="AN55" s="20"/>
      <c r="AO55" s="7"/>
      <c r="AP55" s="7"/>
      <c r="AQ55" s="7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2.75" customHeight="1" x14ac:dyDescent="0.25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</row>
    <row r="57" spans="1:58" x14ac:dyDescent="0.25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</row>
    <row r="58" spans="1:58" x14ac:dyDescent="0.25"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</row>
    <row r="59" spans="1:58" x14ac:dyDescent="0.25"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</row>
    <row r="60" spans="1:58" x14ac:dyDescent="0.25">
      <c r="Z60" s="14"/>
    </row>
    <row r="61" spans="1:58" x14ac:dyDescent="0.25">
      <c r="Z61" s="14"/>
    </row>
  </sheetData>
  <sheetProtection algorithmName="SHA-512" hashValue="fNfPPxY9RxXQjCEyHFOZRfPuig3bDAuQjTLzC0XUVr87wUn2T4F2JwWp995YMr7lRn8B++OB12eBD+HLO1M6mA==" saltValue="JDJatJ/a0JQBxPArgDZ6Kw==" spinCount="100000" sheet="1" objects="1" scenarios="1"/>
  <mergeCells count="129">
    <mergeCell ref="A53:H53"/>
    <mergeCell ref="I53:K53"/>
    <mergeCell ref="L53:P53"/>
    <mergeCell ref="Q53:Z53"/>
    <mergeCell ref="AA53:AK53"/>
    <mergeCell ref="A4:AK4"/>
    <mergeCell ref="A50:AK50"/>
    <mergeCell ref="A51:AK51"/>
    <mergeCell ref="A52:H52"/>
    <mergeCell ref="I52:K52"/>
    <mergeCell ref="L52:P52"/>
    <mergeCell ref="Q52:Z52"/>
    <mergeCell ref="AA52:AK52"/>
    <mergeCell ref="A49:C49"/>
    <mergeCell ref="D49:H49"/>
    <mergeCell ref="I49:K49"/>
    <mergeCell ref="L49:P49"/>
    <mergeCell ref="Q49:Z49"/>
    <mergeCell ref="AA49:AK49"/>
    <mergeCell ref="A46:AK46"/>
    <mergeCell ref="A47:AK47"/>
    <mergeCell ref="A48:C48"/>
    <mergeCell ref="D48:H48"/>
    <mergeCell ref="I48:K48"/>
    <mergeCell ref="L48:P48"/>
    <mergeCell ref="Q48:Z48"/>
    <mergeCell ref="AA48:AK48"/>
    <mergeCell ref="A45:C45"/>
    <mergeCell ref="D45:H45"/>
    <mergeCell ref="I45:K45"/>
    <mergeCell ref="L45:P45"/>
    <mergeCell ref="Q45:Z45"/>
    <mergeCell ref="AA45:AK45"/>
    <mergeCell ref="A44:C44"/>
    <mergeCell ref="D44:H44"/>
    <mergeCell ref="I44:K44"/>
    <mergeCell ref="L44:P44"/>
    <mergeCell ref="Q44:Z44"/>
    <mergeCell ref="AA44:AK44"/>
    <mergeCell ref="A43:C43"/>
    <mergeCell ref="D43:H43"/>
    <mergeCell ref="I43:K43"/>
    <mergeCell ref="L43:P43"/>
    <mergeCell ref="Q43:Z43"/>
    <mergeCell ref="AA43:AK43"/>
    <mergeCell ref="A42:C42"/>
    <mergeCell ref="D42:H42"/>
    <mergeCell ref="I42:K42"/>
    <mergeCell ref="L42:P42"/>
    <mergeCell ref="Q42:Z42"/>
    <mergeCell ref="AA42:AK42"/>
    <mergeCell ref="A41:C41"/>
    <mergeCell ref="D41:H41"/>
    <mergeCell ref="I41:K41"/>
    <mergeCell ref="L41:P41"/>
    <mergeCell ref="Q41:Z41"/>
    <mergeCell ref="AA41:AK41"/>
    <mergeCell ref="A40:C40"/>
    <mergeCell ref="D40:H40"/>
    <mergeCell ref="I40:K40"/>
    <mergeCell ref="L40:P40"/>
    <mergeCell ref="Q40:Z40"/>
    <mergeCell ref="AA40:AK40"/>
    <mergeCell ref="A39:C39"/>
    <mergeCell ref="D39:H39"/>
    <mergeCell ref="I39:K39"/>
    <mergeCell ref="L39:P39"/>
    <mergeCell ref="Q39:Z39"/>
    <mergeCell ref="AA39:AK39"/>
    <mergeCell ref="A37:AK37"/>
    <mergeCell ref="A38:AK38"/>
    <mergeCell ref="A36:AK36"/>
    <mergeCell ref="A29:AK29"/>
    <mergeCell ref="A30:AK30"/>
    <mergeCell ref="A31:AK31"/>
    <mergeCell ref="A32:AK32"/>
    <mergeCell ref="A33:AK33"/>
    <mergeCell ref="A35:AK35"/>
    <mergeCell ref="A34:R34"/>
    <mergeCell ref="S34:AB34"/>
    <mergeCell ref="A24:AK24"/>
    <mergeCell ref="A25:AK25"/>
    <mergeCell ref="A26:AK26"/>
    <mergeCell ref="A27:AK27"/>
    <mergeCell ref="A28:Q28"/>
    <mergeCell ref="R28:AK28"/>
    <mergeCell ref="A19:P19"/>
    <mergeCell ref="Q19:AK19"/>
    <mergeCell ref="A20:AK20"/>
    <mergeCell ref="A21:AK21"/>
    <mergeCell ref="A22:Q23"/>
    <mergeCell ref="R22:Z22"/>
    <mergeCell ref="AA22:AK22"/>
    <mergeCell ref="R23:Z23"/>
    <mergeCell ref="AA23:AK23"/>
    <mergeCell ref="A16:AK16"/>
    <mergeCell ref="V17:AE17"/>
    <mergeCell ref="AF17:AK17"/>
    <mergeCell ref="A18:P18"/>
    <mergeCell ref="Q18:AK18"/>
    <mergeCell ref="A12:O12"/>
    <mergeCell ref="A13:AK13"/>
    <mergeCell ref="A14:AK14"/>
    <mergeCell ref="A15:AK15"/>
    <mergeCell ref="A17:K17"/>
    <mergeCell ref="L17:U17"/>
    <mergeCell ref="A2:AK2"/>
    <mergeCell ref="P9:AK11"/>
    <mergeCell ref="P12:AK12"/>
    <mergeCell ref="A5:O5"/>
    <mergeCell ref="P5:AA5"/>
    <mergeCell ref="AB5:AK5"/>
    <mergeCell ref="A6:O6"/>
    <mergeCell ref="P6:AA6"/>
    <mergeCell ref="AB6:AK6"/>
    <mergeCell ref="A3:AK3"/>
    <mergeCell ref="A9:O9"/>
    <mergeCell ref="A10:O10"/>
    <mergeCell ref="A11:O11"/>
    <mergeCell ref="A7:I7"/>
    <mergeCell ref="J7:O7"/>
    <mergeCell ref="P7:U7"/>
    <mergeCell ref="V7:AA7"/>
    <mergeCell ref="AB7:AK7"/>
    <mergeCell ref="A8:I8"/>
    <mergeCell ref="J8:O8"/>
    <mergeCell ref="P8:U8"/>
    <mergeCell ref="V8:AA8"/>
    <mergeCell ref="AB8:AK8"/>
  </mergeCells>
  <dataValidations count="5">
    <dataValidation type="list" showInputMessage="1" showErrorMessage="1" sqref="Q50:Z50" xr:uid="{00000000-0002-0000-0100-000000000000}">
      <formula1>"Verschrottung, Nacharbeit, Verwendung wie vorliegend"</formula1>
    </dataValidation>
    <dataValidation type="list" allowBlank="1" showInputMessage="1" showErrorMessage="1" sqref="O1" xr:uid="{064AAE5D-55D3-41FF-854D-5A19BF09D9D2}">
      <formula1>"DE, EN,"</formula1>
    </dataValidation>
    <dataValidation type="list" allowBlank="1" showInputMessage="1" showErrorMessage="1" sqref="A49:C49 I53:K53 I40:K45 I49:K49 A43:C45" xr:uid="{484B183C-2D53-42EC-A9C0-14E2337519DA}">
      <formula1>"ja, yes, nein, no,"</formula1>
    </dataValidation>
    <dataValidation type="list" allowBlank="1" showInputMessage="1" showErrorMessage="1" sqref="S34:AB34" xr:uid="{C7C639A7-FDB9-49EF-A52A-805EF3A65CCC}">
      <formula1>"Service: service: Sicherheit, security, Zuverlässigkeit, reliability, Funktion, function, Passform, correct fit, Aussehen, appearance, Keine Risiken, no risk"</formula1>
    </dataValidation>
    <dataValidation type="list" allowBlank="1" showInputMessage="1" showErrorMessage="1" sqref="L17:U17" xr:uid="{9BC7B509-A895-476B-928D-19E697614F0A}">
      <formula1>"Abweichung Produkt, deviaiton on product, Verlängerung Erstantrag, extension of existing request"</formula1>
    </dataValidation>
  </dataValidations>
  <printOptions horizontalCentered="1" verticalCentered="1"/>
  <pageMargins left="0.6" right="0.39370078740157483" top="0.63" bottom="0.55118110236220474" header="0.39370078740157483" footer="0.39370078740157483"/>
  <pageSetup paperSize="9" scale="58" orientation="portrait" verticalDpi="598" r:id="rId1"/>
  <headerFooter>
    <oddFooter>&amp;L&amp;8When printed this document is uncontrolled. Please refer to document management system for the latest version.&amp;R&amp;8Page 1 of 1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2518-E336-49B0-9612-7F511CB51E97}">
  <dimension ref="A1:A16"/>
  <sheetViews>
    <sheetView workbookViewId="0">
      <selection activeCell="A8" sqref="A8"/>
    </sheetView>
  </sheetViews>
  <sheetFormatPr baseColWidth="10" defaultRowHeight="12.5" x14ac:dyDescent="0.25"/>
  <cols>
    <col min="1" max="1" width="148.1796875" bestFit="1" customWidth="1"/>
  </cols>
  <sheetData>
    <row r="1" spans="1:1" ht="62.5" x14ac:dyDescent="0.25">
      <c r="A1" s="22" t="s">
        <v>8</v>
      </c>
    </row>
    <row r="2" spans="1:1" ht="62.5" x14ac:dyDescent="0.25">
      <c r="A2" s="22" t="s">
        <v>7</v>
      </c>
    </row>
    <row r="4" spans="1:1" ht="25" x14ac:dyDescent="0.25">
      <c r="A4" s="23" t="s">
        <v>3</v>
      </c>
    </row>
    <row r="5" spans="1:1" ht="25" x14ac:dyDescent="0.25">
      <c r="A5" s="23" t="s">
        <v>9</v>
      </c>
    </row>
    <row r="7" spans="1:1" ht="37.5" x14ac:dyDescent="0.25">
      <c r="A7" s="23" t="s">
        <v>17</v>
      </c>
    </row>
    <row r="8" spans="1:1" ht="37.5" x14ac:dyDescent="0.25">
      <c r="A8" s="23" t="s">
        <v>16</v>
      </c>
    </row>
    <row r="12" spans="1:1" x14ac:dyDescent="0.25">
      <c r="A12" t="s">
        <v>10</v>
      </c>
    </row>
    <row r="13" spans="1:1" x14ac:dyDescent="0.25">
      <c r="A13" t="s">
        <v>11</v>
      </c>
    </row>
    <row r="15" spans="1:1" x14ac:dyDescent="0.25">
      <c r="A15" t="s">
        <v>12</v>
      </c>
    </row>
    <row r="16" spans="1:1" x14ac:dyDescent="0.25">
      <c r="A16" t="s">
        <v>13</v>
      </c>
    </row>
  </sheetData>
  <sheetProtection algorithmName="SHA-512" hashValue="2ytFXM2SIjWFl5zxrmj/Gd/Szhw2PEt/qXZbmuaja0zug6RZ66Hyvc35SEkXZDrZJOO0bCwWid0HM9L07PHGDQ==" saltValue="rHbb6ib1kwFpWJGvBthqKQ==" spinCount="100000" sheet="1" objects="1" scenarios="1"/>
  <pageMargins left="0.7" right="0.7" top="0.78740157499999996" bottom="0.78740157499999996" header="0.3" footer="0.3"/>
  <pageSetup paperSize="9" orientation="portrait" verticalDpi="59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F159109DDF87C2468E7FFBCEAC34FED5090082724A29C69CB240AA5CEA8DCCC3DB81" ma:contentTypeVersion="123" ma:contentTypeDescription="" ma:contentTypeScope="" ma:versionID="db29b45c75ba28b7760375c0d01bfd5e">
  <xsd:schema xmlns:xsd="http://www.w3.org/2001/XMLSchema" xmlns:xs="http://www.w3.org/2001/XMLSchema" xmlns:p="http://schemas.microsoft.com/office/2006/metadata/properties" xmlns:ns1="http://schemas.microsoft.com/sharepoint/v3" xmlns:ns2="a559d5c3-88f8-4a8d-ae9e-322071ad4830" xmlns:ns3="1d110ba1-d5b8-4ef3-9724-4cc1219514e6" xmlns:ns4="64ef1db7-fb05-43b3-a2a2-75cf43f765d7" targetNamespace="http://schemas.microsoft.com/office/2006/metadata/properties" ma:root="true" ma:fieldsID="9374126e888860433d380a362e42907a" ns1:_="" ns2:_="" ns3:_="" ns4:_="">
    <xsd:import namespace="http://schemas.microsoft.com/sharepoint/v3"/>
    <xsd:import namespace="a559d5c3-88f8-4a8d-ae9e-322071ad4830"/>
    <xsd:import namespace="1d110ba1-d5b8-4ef3-9724-4cc1219514e6"/>
    <xsd:import namespace="64ef1db7-fb05-43b3-a2a2-75cf43f765d7"/>
    <xsd:element name="properties">
      <xsd:complexType>
        <xsd:sequence>
          <xsd:element name="documentManagement">
            <xsd:complexType>
              <xsd:all>
                <xsd:element ref="ns2:Keyword" minOccurs="0"/>
                <xsd:element ref="ns1:Comment" minOccurs="0"/>
                <xsd:element ref="ns3:Strategisches_x0020_QM" minOccurs="0"/>
                <xsd:element ref="ns3:Freigabe_x0020_Strategisches_x0020_QM" minOccurs="0"/>
                <xsd:element ref="ns3:QM_x002d_Multiplikator" minOccurs="0"/>
                <xsd:element ref="ns3:Freigabe_x0020_QM_x002d_Multiplikator" minOccurs="0"/>
                <xsd:element ref="ns3:Prozesseigner" minOccurs="0"/>
                <xsd:element ref="ns3:Freigabe_x0020_Prozesseigner" minOccurs="0"/>
                <xsd:element ref="ns3:Erledigungsgrad" minOccurs="0"/>
                <xsd:element ref="ns3:Prozesslandkarte" minOccurs="0"/>
                <xsd:element ref="ns3:APQP_x002d_PROM_x002d_PEP" minOccurs="0"/>
                <xsd:element ref="ns3:MSA" minOccurs="0"/>
                <xsd:element ref="ns3:SPC" minOccurs="0"/>
                <xsd:element ref="ns3:_x0038_D" minOccurs="0"/>
                <xsd:element ref="ns3:PPAP_x002d_VDA_x002d_Band_x002d_2" minOccurs="0"/>
                <xsd:element ref="ns3:FMEA" minOccurs="0"/>
                <xsd:element ref="ns3:Schatztruhe" minOccurs="0"/>
                <xsd:element ref="ns3:VOLVO_x0020_SQAM" minOccurs="0"/>
                <xsd:element ref="ns3:DP" minOccurs="0"/>
                <xsd:element ref="ns3:Normelement" minOccurs="0"/>
                <xsd:element ref="ns3:PEP_x002d_Eckpunkt" minOccurs="0"/>
                <xsd:element ref="ns3:Standorte" minOccurs="0"/>
                <xsd:element ref="ns3:OA_x002d_Titel" minOccurs="0"/>
                <xsd:element ref="ns3:Dokumenten_x002d_Projektstatus" minOccurs="0"/>
                <xsd:element ref="ns3:N_x00e4_chster_x0020_Arbeitstermin" minOccurs="0"/>
                <xsd:element ref="ns3:Bearbeiter" minOccurs="0"/>
                <xsd:element ref="ns3:Vorlagentyp" minOccurs="0"/>
                <xsd:element ref="ns3:Prozesstyp" minOccurs="0"/>
                <xsd:element ref="ns3:Reifegrad" minOccurs="0"/>
                <xsd:element ref="ns4:_dlc_DocIdUrl" minOccurs="0"/>
                <xsd:element ref="ns4:_dlc_DocIdPersistId" minOccurs="0"/>
                <xsd:element ref="ns3:Geltungsbereich" minOccurs="0"/>
                <xsd:element ref="ns4:_dlc_DocId" minOccurs="0"/>
                <xsd:element ref="ns3:Unterst_x00fc_tzer_x0020_f_x00fc_r" minOccurs="0"/>
                <xsd:element ref="ns3:Vorgabe_x0020_f_x00fc_r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4:CreatedBy" minOccurs="0"/>
                <xsd:element ref="ns4:SharedWithUsers" minOccurs="0"/>
                <xsd:element ref="ns4:SharedWithDetails" minOccurs="0"/>
                <xsd:element ref="ns3:Arbeitsfortschritt" minOccurs="0"/>
                <xsd:element ref="ns4:DataClassification" minOccurs="0"/>
                <xsd:element ref="ns4:DocumentState" minOccurs="0"/>
                <xsd:element ref="ns3:MediaServiceAutoTags" minOccurs="0"/>
                <xsd:element ref="ns3:MediaServiceLocation" minOccurs="0"/>
                <xsd:element ref="ns4:DocumentType" minOccurs="0"/>
                <xsd:element ref="ns3:Fertigstellungstrermin" minOccurs="0"/>
                <xsd:element ref="ns3:Schnittstelle_x0020_Output" minOccurs="0"/>
                <xsd:element ref="ns3:KPI" minOccurs="0"/>
                <xsd:element ref="ns3:_x00dc_bergeordnetes_x0020_KPI" minOccurs="0"/>
                <xsd:element ref="ns3:Normelement0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DAF_x0020_PACCAR" minOccurs="0"/>
                <xsd:element ref="ns3:Bereich_x002f_Kostenstelle" minOccurs="0"/>
                <xsd:element ref="ns3:Hauptprozess" minOccurs="0"/>
                <xsd:element ref="ns3:laufende_x0020_Nr_x002e_" minOccurs="0"/>
                <xsd:element ref="ns3:Freigegeben_x0020_durc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" ma:index="3" nillable="true" ma:displayName="Beschreibung" ma:internalName="Commen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9d5c3-88f8-4a8d-ae9e-322071ad4830" elementFormDefault="qualified">
    <xsd:import namespace="http://schemas.microsoft.com/office/2006/documentManagement/types"/>
    <xsd:import namespace="http://schemas.microsoft.com/office/infopath/2007/PartnerControls"/>
    <xsd:element name="Keyword" ma:index="2" nillable="true" ma:displayName="Stichwort" ma:internalName="Keyword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10ba1-d5b8-4ef3-9724-4cc1219514e6" elementFormDefault="qualified">
    <xsd:import namespace="http://schemas.microsoft.com/office/2006/documentManagement/types"/>
    <xsd:import namespace="http://schemas.microsoft.com/office/infopath/2007/PartnerControls"/>
    <xsd:element name="Strategisches_x0020_QM" ma:index="4" nillable="true" ma:displayName="Strategisches QM" ma:description="Mitarbeiter des Strategischen Qualitätsmanagements zur formalen Prüfung der Prozessbeschreibung (nicht Inhaltlich)" ma:hidden="true" ma:list="UserInfo" ma:SharePointGroup="0" ma:internalName="Strategisches_x0020_QM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reigabe_x0020_Strategisches_x0020_QM" ma:index="5" nillable="true" ma:displayName="Freigabe Strategisches QM" ma:description="Formale Freigabe elektronisch durch das Strategische Qualitätsmanagement (Strat-QM). Die elektronische Signatur gilt als Unterschrift und ist über die Versionskontrolle nachvollziehbar" ma:hidden="true" ma:list="UserInfo" ma:SharePointGroup="0" ma:internalName="Freigabe_x0020_Strategisches_x0020_QM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M_x002d_Multiplikator" ma:index="6" nillable="true" ma:displayName="QM-Multiplikator" ma:description="Auswahl des Multiplikators, der für das Dokument verantwortlich ist" ma:list="UserInfo" ma:SharePointGroup="0" ma:internalName="QM_x002d_Multiplika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reigabe_x0020_QM_x002d_Multiplikator" ma:index="7" nillable="true" ma:displayName="Freigabe QM-Multiplikator" ma:description="Freigabe elektronisch durch den QM-Multiplikator (QM-Multi). Die elektronische Signatur gilt als Unterschrift und ist über die Versionskontrolle nachvollziehbar" ma:hidden="true" ma:list="UserInfo" ma:SharePointGroup="0" ma:internalName="Freigabe_x0020_QM_x002d_Multiplikat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zesseigner" ma:index="8" nillable="true" ma:displayName="Prozesseigner (PE)" ma:description="Nennung des Prozesseigners der PB = Die Person, die im Deckblatt der PB als Prozesseigner geführt ist" ma:list="UserInfo" ma:SharePointGroup="0" ma:internalName="Prozesseign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reigabe_x0020_Prozesseigner" ma:index="9" nillable="true" ma:displayName="Freigabe Prozesseigner" ma:description="Freigabe elektronisch durch den Prozesseigner (PE). Die elektronische Signatur gilt als Unterschrift und ist über die Versionskontrolle nachvollziehbar" ma:hidden="true" ma:list="UserInfo" ma:SharePointGroup="0" ma:internalName="Freigabe_x0020_Prozesseign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ledigungsgrad" ma:index="10" nillable="true" ma:displayName="Erledigungsgrad" ma:decimals="0" ma:description="Prozentualer Gesamterledigungsgrad zur jeweiligen Prozessbeschreibung (PB)" ma:internalName="Erledigungsgrad" ma:percentage="TRUE">
      <xsd:simpleType>
        <xsd:restriction base="dms:Number">
          <xsd:maxInclusive value="1.00"/>
          <xsd:minInclusive value=".00"/>
        </xsd:restriction>
      </xsd:simpleType>
    </xsd:element>
    <xsd:element name="Prozesslandkarte" ma:index="11" nillable="true" ma:displayName="Prozesslandkarte" ma:description="Eintragung der Zugehörigkeit gemäß Prozesslandkarte. Beispielhaft: K1&#10;&#10;Achtung: Es darf immer nur eine Zugehörigkeit eingetragen werden! Nicht richtig wäre z.B. K1, M1" ma:internalName="Prozesslandkarte">
      <xsd:simpleType>
        <xsd:restriction base="dms:Text">
          <xsd:maxLength value="255"/>
        </xsd:restriction>
      </xsd:simpleType>
    </xsd:element>
    <xsd:element name="APQP_x002d_PROM_x002d_PEP" ma:index="12" nillable="true" ma:displayName="APQP-PROM-PEP" ma:default="Nicht anwendbar" ma:description="QM-Methode, die im Prozess angewendet werden kann oder muss" ma:format="Dropdown" ma:internalName="APQP_x002d_PROM_x002d_PEP">
      <xsd:simpleType>
        <xsd:restriction base="dms:Choice">
          <xsd:enumeration value="Nicht anwendbar"/>
          <xsd:enumeration value="Kann angewendet werden"/>
          <xsd:enumeration value="Muss angewendet werden"/>
        </xsd:restriction>
      </xsd:simpleType>
    </xsd:element>
    <xsd:element name="MSA" ma:index="13" nillable="true" ma:displayName="MSA" ma:default="Nicht anwendbar" ma:description="QM-Methode, die im Prozess angewendet werden kann oder muss" ma:format="Dropdown" ma:internalName="MSA">
      <xsd:simpleType>
        <xsd:restriction base="dms:Choice">
          <xsd:enumeration value="Nicht anwendbar"/>
          <xsd:enumeration value="Kann angewendet werden"/>
          <xsd:enumeration value="Muss angewendet werden"/>
        </xsd:restriction>
      </xsd:simpleType>
    </xsd:element>
    <xsd:element name="SPC" ma:index="14" nillable="true" ma:displayName="SPC" ma:default="Nicht anwendbar" ma:description="QM-Methode, die im Prozess angewendet werden kann oder muss" ma:format="Dropdown" ma:internalName="SPC">
      <xsd:simpleType>
        <xsd:restriction base="dms:Choice">
          <xsd:enumeration value="Nicht anwendbar"/>
          <xsd:enumeration value="Kann angewendet werden"/>
          <xsd:enumeration value="Muss angewendet werden"/>
        </xsd:restriction>
      </xsd:simpleType>
    </xsd:element>
    <xsd:element name="_x0038_D" ma:index="15" nillable="true" ma:displayName="8D" ma:default="Nicht anwendbar" ma:description="QM-Methode, die im Prozess angewendet werden kann oder muss" ma:format="Dropdown" ma:internalName="_x0038_D">
      <xsd:simpleType>
        <xsd:restriction base="dms:Choice">
          <xsd:enumeration value="Nicht anwendbar"/>
          <xsd:enumeration value="Kann angewendet werden"/>
          <xsd:enumeration value="Muss angewendet werden"/>
        </xsd:restriction>
      </xsd:simpleType>
    </xsd:element>
    <xsd:element name="PPAP_x002d_VDA_x002d_Band_x002d_2" ma:index="16" nillable="true" ma:displayName="PPAP-VDA-Band-2" ma:default="Nicht anwendbar" ma:description="QM-Methode, die im Prozess angewendet werden kann oder muss" ma:format="Dropdown" ma:internalName="PPAP_x002d_VDA_x002d_Band_x002d_2">
      <xsd:simpleType>
        <xsd:restriction base="dms:Choice">
          <xsd:enumeration value="Nicht anwendbar"/>
          <xsd:enumeration value="Kann angewendet werden"/>
          <xsd:enumeration value="Muss angewendet werden"/>
        </xsd:restriction>
      </xsd:simpleType>
    </xsd:element>
    <xsd:element name="FMEA" ma:index="17" nillable="true" ma:displayName="FMEA" ma:default="Nicht anwendbar" ma:description="QM-Methode, die im Prozess angewendet werden kann oder muss" ma:format="Dropdown" ma:internalName="FMEA">
      <xsd:simpleType>
        <xsd:restriction base="dms:Choice">
          <xsd:enumeration value="Nicht anwendbar"/>
          <xsd:enumeration value="Kann angewendet werden"/>
          <xsd:enumeration value="Muss angewendet werden"/>
        </xsd:restriction>
      </xsd:simpleType>
    </xsd:element>
    <xsd:element name="Schatztruhe" ma:index="18" nillable="true" ma:displayName="Schatztruhe" ma:description="Eintragung von Verbesserungen, Verschlankungen, Arbeitsvorräten zu dieser PB" ma:internalName="Schatztruhe">
      <xsd:simpleType>
        <xsd:restriction base="dms:Text">
          <xsd:maxLength value="255"/>
        </xsd:restriction>
      </xsd:simpleType>
    </xsd:element>
    <xsd:element name="VOLVO_x0020_SQAM" ma:index="19" nillable="true" ma:displayName="VOLVO SQAM" ma:description="CSR - Customer Specific Requirements hier eintragen" ma:internalName="VOLVO_x0020_SQAM">
      <xsd:simpleType>
        <xsd:restriction base="dms:Text">
          <xsd:maxLength value="255"/>
        </xsd:restriction>
      </xsd:simpleType>
    </xsd:element>
    <xsd:element name="DP" ma:index="20" nillable="true" ma:displayName="IATF-Dokumentierter Prozess" ma:description="Auswahl, ob die PB Anforderungen aus ISO und IATF zu DP=Dokumentierten Prozessen beinhaltet" ma:hidden="true" ma:internalName="DP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4.4.1.2"/>
                    <xsd:enumeration value="7.1.5.2.1"/>
                    <xsd:enumeration value="7.2.1"/>
                    <xsd:enumeration value="7.2.3"/>
                    <xsd:enumeration value="7.3.2"/>
                    <xsd:enumeration value="7.5.3.2.2"/>
                    <xsd:enumeration value="8.3.1.1"/>
                    <xsd:enumeration value="8.4.1.2"/>
                    <xsd:enumeration value="8.4.1.2"/>
                    <xsd:enumeration value="8.4.2.1"/>
                    <xsd:enumeration value="8.4.2.2"/>
                    <xsd:enumeration value="8.4.2.4"/>
                    <xsd:enumeration value="8.5.6.1"/>
                    <xsd:enumeration value="8.5.6.1.1"/>
                    <xsd:enumeration value="8.7.1.4"/>
                    <xsd:enumeration value="8.7.1.5"/>
                    <xsd:enumeration value="8.7.1.7"/>
                    <xsd:enumeration value="9.2.2.1"/>
                    <xsd:enumeration value="10.2.3"/>
                    <xsd:enumeration value="10.2.4"/>
                    <xsd:enumeration value="10.3.1"/>
                  </xsd:restriction>
                </xsd:simpleType>
              </xsd:element>
            </xsd:sequence>
          </xsd:extension>
        </xsd:complexContent>
      </xsd:complexType>
    </xsd:element>
    <xsd:element name="Normelement" ma:index="21" nillable="true" ma:displayName="Normelement (alt - Microsoft BUG)" ma:description="Spalte beschreibt die Normelemente (IATF, ISO) zu den Prozessbeschreibungen" ma:hidden="true" ma:internalName="Normelement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4"/>
                    <xsd:enumeration value="4.1"/>
                    <xsd:enumeration value="4.2"/>
                    <xsd:enumeration value="4.3"/>
                    <xsd:enumeration value="4.3.1"/>
                    <xsd:enumeration value="4.3.2"/>
                    <xsd:enumeration value="4.4"/>
                    <xsd:enumeration value="4.4.1"/>
                    <xsd:enumeration value="4.4.1.1"/>
                    <xsd:enumeration value="4.4.1.2"/>
                    <xsd:enumeration value="4.4.2"/>
                    <xsd:enumeration value="5"/>
                    <xsd:enumeration value="5.1"/>
                    <xsd:enumeration value="5.1.1"/>
                    <xsd:enumeration value="5.1.1.1"/>
                    <xsd:enumeration value="5.1.1.2"/>
                    <xsd:enumeration value="5.1.1.3"/>
                    <xsd:enumeration value="5.1.2"/>
                    <xsd:enumeration value="5.2"/>
                    <xsd:enumeration value="5.2.1"/>
                    <xsd:enumeration value="5.2.2"/>
                    <xsd:enumeration value="5.3"/>
                    <xsd:enumeration value="5.3.1"/>
                    <xsd:enumeration value="5.3.2"/>
                    <xsd:enumeration value="6"/>
                    <xsd:enumeration value="6.1"/>
                    <xsd:enumeration value="6.1.1"/>
                    <xsd:enumeration value="6.1.2"/>
                    <xsd:enumeration value="6.1.2.1"/>
                    <xsd:enumeration value="6.1.2.2"/>
                    <xsd:enumeration value="6.1.2.3"/>
                    <xsd:enumeration value="6.2"/>
                    <xsd:enumeration value="6.2.1"/>
                    <xsd:enumeration value="6.2.2"/>
                    <xsd:enumeration value="6.2.2.1"/>
                    <xsd:enumeration value="6.3"/>
                    <xsd:enumeration value="7"/>
                    <xsd:enumeration value="7.1"/>
                    <xsd:enumeration value="7.1.1"/>
                    <xsd:enumeration value="7.1.2"/>
                    <xsd:enumeration value="7.1.3"/>
                    <xsd:enumeration value="7.1.3.1"/>
                    <xsd:enumeration value="7.1.4"/>
                    <xsd:enumeration value="7.1.4.1"/>
                    <xsd:enumeration value="7.1.5"/>
                    <xsd:enumeration value="7.1.5.1"/>
                    <xsd:enumeration value="7.1.5.1.1"/>
                    <xsd:enumeration value="7.1.5.2"/>
                    <xsd:enumeration value="7.1.5.2.1"/>
                    <xsd:enumeration value="7.1.5.3"/>
                    <xsd:enumeration value="7.1.5.3.1"/>
                    <xsd:enumeration value="7.1.5.3.2"/>
                    <xsd:enumeration value="7.1.6"/>
                    <xsd:enumeration value="7.2"/>
                    <xsd:enumeration value="7.2.1"/>
                    <xsd:enumeration value="7.2.2"/>
                    <xsd:enumeration value="7.2.3"/>
                    <xsd:enumeration value="7.2.4"/>
                    <xsd:enumeration value="7.3"/>
                    <xsd:enumeration value="7.3.1"/>
                    <xsd:enumeration value="7.3.2"/>
                    <xsd:enumeration value="7.4"/>
                    <xsd:enumeration value="7.5"/>
                    <xsd:enumeration value="7.5.1"/>
                    <xsd:enumeration value="7.5.1.1"/>
                    <xsd:enumeration value="7.5.2"/>
                    <xsd:enumeration value="7.5.3"/>
                    <xsd:enumeration value="7.5.3.1"/>
                    <xsd:enumeration value="7.5.3.2"/>
                    <xsd:enumeration value="7.5.3.2.1"/>
                    <xsd:enumeration value="7.5.3.2.2"/>
                    <xsd:enumeration value="8"/>
                    <xsd:enumeration value="8.1"/>
                    <xsd:enumeration value="8.1.1"/>
                    <xsd:enumeration value="8.1.2"/>
                    <xsd:enumeration value="8.2"/>
                    <xsd:enumeration value="8.2.1"/>
                    <xsd:enumeration value="8.2.1.1"/>
                    <xsd:enumeration value="8.2.2"/>
                    <xsd:enumeration value="8.2.2.1"/>
                    <xsd:enumeration value="8.2.3"/>
                    <xsd:enumeration value="8.2.3.1"/>
                    <xsd:enumeration value="8.2.3.1.1"/>
                    <xsd:enumeration value="8.2.3.1.2"/>
                    <xsd:enumeration value="8.2.3.1.3"/>
                    <xsd:enumeration value="8.2.3.2"/>
                    <xsd:enumeration value="8.2.4"/>
                    <xsd:enumeration value="8.3"/>
                    <xsd:enumeration value="8.3.1"/>
                    <xsd:enumeration value="8.3.1.1"/>
                    <xsd:enumeration value="8.3.2"/>
                    <xsd:enumeration value="8.3.2.1"/>
                    <xsd:enumeration value="8.3.2.2"/>
                    <xsd:enumeration value="8.3.2.3"/>
                    <xsd:enumeration value="8.3.3"/>
                    <xsd:enumeration value="8.3.3.1"/>
                    <xsd:enumeration value="8.3.3.2"/>
                    <xsd:enumeration value="8.3.3.3"/>
                    <xsd:enumeration value="8.3.4"/>
                    <xsd:enumeration value="8.3.4.1"/>
                    <xsd:enumeration value="8.3.4.2"/>
                    <xsd:enumeration value="8.3.4.3"/>
                    <xsd:enumeration value="8.3.4.4"/>
                    <xsd:enumeration value="8.3.5"/>
                    <xsd:enumeration value="8.3.5.1"/>
                    <xsd:enumeration value="8.3.5.2"/>
                    <xsd:enumeration value="8.3.6"/>
                    <xsd:enumeration value="8.3.6.1"/>
                    <xsd:enumeration value="8.4"/>
                    <xsd:enumeration value="8.4.1"/>
                    <xsd:enumeration value="8.4.1.1"/>
                    <xsd:enumeration value="8.4.1.2"/>
                    <xsd:enumeration value="8.4.1.3"/>
                    <xsd:enumeration value="8.4.2"/>
                    <xsd:enumeration value="8.4.2.1"/>
                    <xsd:enumeration value="8.4.2.2"/>
                    <xsd:enumeration value="8.4.2.3"/>
                    <xsd:enumeration value="8.4.2.3.1"/>
                    <xsd:enumeration value="8.4.2.4"/>
                    <xsd:enumeration value="8.4.2.4.1"/>
                    <xsd:enumeration value="8.4.2.5"/>
                    <xsd:enumeration value="8.4.3"/>
                    <xsd:enumeration value="8.4.3.1"/>
                    <xsd:enumeration value="8.5"/>
                    <xsd:enumeration value="8.5.1"/>
                    <xsd:enumeration value="8.5.1.1"/>
                    <xsd:enumeration value="8.5.1.2"/>
                    <xsd:enumeration value="8.5.1.3"/>
                    <xsd:enumeration value="8.5.1.4"/>
                    <xsd:enumeration value="8.5.1.5"/>
                    <xsd:enumeration value="8.5.1.6"/>
                    <xsd:enumeration value="8.5.1.7"/>
                    <xsd:enumeration value="8.5.2"/>
                    <xsd:enumeration value="8.5.2.1"/>
                    <xsd:enumeration value="8.5.3"/>
                    <xsd:enumeration value="8.5.4"/>
                    <xsd:enumeration value="8.5.4.1"/>
                    <xsd:enumeration value="8.5.5"/>
                    <xsd:enumeration value="8.5.5.1"/>
                    <xsd:enumeration value="8.5.5.2"/>
                    <xsd:enumeration value="8.5.6"/>
                    <xsd:enumeration value="8.5.6.1"/>
                    <xsd:enumeration value="8.5.6.1.1"/>
                    <xsd:enumeration value="8.6"/>
                    <xsd:enumeration value="8.6.1"/>
                    <xsd:enumeration value="8.6.2"/>
                    <xsd:enumeration value="8.6.3"/>
                    <xsd:enumeration value="8.6.4"/>
                    <xsd:enumeration value="8.6.5"/>
                    <xsd:enumeration value="8.6.6"/>
                    <xsd:enumeration value="8.7"/>
                    <xsd:enumeration value="8.7.1"/>
                    <xsd:enumeration value="8.7.1.1"/>
                    <xsd:enumeration value="8.7.1.2"/>
                    <xsd:enumeration value="8.7.1.3"/>
                    <xsd:enumeration value="8.7.1.4"/>
                    <xsd:enumeration value="8.7.1.5"/>
                    <xsd:enumeration value="8.7.1.6"/>
                    <xsd:enumeration value="8.7.1.7"/>
                    <xsd:enumeration value="8.7.2"/>
                    <xsd:enumeration value="9"/>
                    <xsd:enumeration value="9.1"/>
                    <xsd:enumeration value="9.1.1"/>
                    <xsd:enumeration value="9.1.1.1"/>
                    <xsd:enumeration value="9.1.1.2"/>
                    <xsd:enumeration value="9.1.1.3"/>
                    <xsd:enumeration value="9.1.2"/>
                    <xsd:enumeration value="9.1.2.1"/>
                    <xsd:enumeration value="9.1.3"/>
                    <xsd:enumeration value="9.1.3.1"/>
                    <xsd:enumeration value="9.2"/>
                    <xsd:enumeration value="9.2.1"/>
                    <xsd:enumeration value="9.2.2"/>
                    <xsd:enumeration value="9.2.2.1"/>
                    <xsd:enumeration value="9.2.2.2"/>
                    <xsd:enumeration value="9.2.2.3"/>
                    <xsd:enumeration value="9.2.2.4"/>
                    <xsd:enumeration value="9.3"/>
                    <xsd:enumeration value="9.3.1"/>
                    <xsd:enumeration value="9.3.1.1"/>
                    <xsd:enumeration value="9.3.2"/>
                    <xsd:enumeration value="9.3.2.1"/>
                    <xsd:enumeration value="9.3.3"/>
                    <xsd:enumeration value="9.3.3.1"/>
                    <xsd:enumeration value="10"/>
                    <xsd:enumeration value="10.1"/>
                    <xsd:enumeration value="10.2"/>
                    <xsd:enumeration value="10.2.1"/>
                    <xsd:enumeration value="10.2.2"/>
                    <xsd:enumeration value="10.2.3"/>
                    <xsd:enumeration value="10.2.4"/>
                    <xsd:enumeration value="10.2.5"/>
                    <xsd:enumeration value="10.2.6"/>
                    <xsd:enumeration value="10.3"/>
                    <xsd:enumeration value="10.3.1"/>
                  </xsd:restriction>
                </xsd:simpleType>
              </xsd:element>
            </xsd:sequence>
          </xsd:extension>
        </xsd:complexContent>
      </xsd:complexType>
    </xsd:element>
    <xsd:element name="PEP_x002d_Eckpunkt" ma:index="22" nillable="true" ma:displayName="PEP-Eckpunkt" ma:hidden="true" ma:internalName="PEP_x002d_Eckpunkt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  <xsd:enumeration value="92"/>
                    <xsd:enumeration value="93"/>
                    <xsd:enumeration value="94"/>
                    <xsd:enumeration value="95"/>
                    <xsd:enumeration value="96"/>
                    <xsd:enumeration value="97"/>
                    <xsd:enumeration value="98"/>
                    <xsd:enumeration value="99"/>
                    <xsd:enumeration value="100"/>
                    <xsd:enumeration value="101"/>
                    <xsd:enumeration value="102"/>
                    <xsd:enumeration value="103"/>
                    <xsd:enumeration value="104"/>
                    <xsd:enumeration value="105"/>
                    <xsd:enumeration value="106"/>
                    <xsd:enumeration value="107"/>
                    <xsd:enumeration value="108"/>
                    <xsd:enumeration value="109"/>
                    <xsd:enumeration value="110"/>
                    <xsd:enumeration value="111"/>
                    <xsd:enumeration value="112"/>
                    <xsd:enumeration value="113"/>
                    <xsd:enumeration value="114"/>
                    <xsd:enumeration value="115"/>
                    <xsd:enumeration value="116"/>
                    <xsd:enumeration value="117"/>
                    <xsd:enumeration value="118"/>
                    <xsd:enumeration value="119"/>
                    <xsd:enumeration value="120"/>
                    <xsd:enumeration value="121"/>
                    <xsd:enumeration value="122"/>
                    <xsd:enumeration value="123"/>
                    <xsd:enumeration value="124"/>
                    <xsd:enumeration value="125"/>
                    <xsd:enumeration value="126"/>
                    <xsd:enumeration value="127"/>
                    <xsd:enumeration value="128"/>
                    <xsd:enumeration value="129"/>
                    <xsd:enumeration value="130"/>
                    <xsd:enumeration value="131"/>
                    <xsd:enumeration value="132"/>
                    <xsd:enumeration value="133"/>
                    <xsd:enumeration value="134"/>
                    <xsd:enumeration value="135"/>
                    <xsd:enumeration value="136"/>
                    <xsd:enumeration value="137"/>
                    <xsd:enumeration value="138"/>
                    <xsd:enumeration value="139"/>
                    <xsd:enumeration value="140"/>
                    <xsd:enumeration value="141"/>
                    <xsd:enumeration value="142"/>
                    <xsd:enumeration value="143"/>
                    <xsd:enumeration value="144"/>
                    <xsd:enumeration value="145"/>
                    <xsd:enumeration value="146"/>
                    <xsd:enumeration value="147"/>
                    <xsd:enumeration value="148"/>
                    <xsd:enumeration value="149"/>
                    <xsd:enumeration value="150"/>
                    <xsd:enumeration value="151"/>
                    <xsd:enumeration value="152"/>
                    <xsd:enumeration value="153"/>
                    <xsd:enumeration value="154"/>
                    <xsd:enumeration value="155"/>
                    <xsd:enumeration value="156"/>
                    <xsd:enumeration value="157"/>
                    <xsd:enumeration value="158"/>
                    <xsd:enumeration value="159"/>
                    <xsd:enumeration value="160"/>
                    <xsd:enumeration value="161"/>
                    <xsd:enumeration value="162"/>
                    <xsd:enumeration value="163"/>
                    <xsd:enumeration value="164"/>
                    <xsd:enumeration value="165"/>
                    <xsd:enumeration value="166"/>
                    <xsd:enumeration value="167"/>
                    <xsd:enumeration value="168"/>
                    <xsd:enumeration value="169"/>
                    <xsd:enumeration value="170"/>
                    <xsd:enumeration value="171"/>
                    <xsd:enumeration value="172"/>
                    <xsd:enumeration value="173"/>
                    <xsd:enumeration value="174"/>
                    <xsd:enumeration value="175"/>
                    <xsd:enumeration value="176"/>
                    <xsd:enumeration value="177"/>
                    <xsd:enumeration value="178"/>
                    <xsd:enumeration value="179"/>
                    <xsd:enumeration value="180"/>
                    <xsd:enumeration value="181"/>
                    <xsd:enumeration value="182"/>
                    <xsd:enumeration value="183"/>
                    <xsd:enumeration value="184"/>
                    <xsd:enumeration value="185"/>
                    <xsd:enumeration value="186"/>
                    <xsd:enumeration value="187"/>
                    <xsd:enumeration value="188"/>
                    <xsd:enumeration value="189"/>
                    <xsd:enumeration value="190"/>
                    <xsd:enumeration value="191"/>
                    <xsd:enumeration value="192"/>
                    <xsd:enumeration value="193"/>
                    <xsd:enumeration value="194"/>
                    <xsd:enumeration value="195"/>
                    <xsd:enumeration value="196"/>
                    <xsd:enumeration value="197"/>
                    <xsd:enumeration value="198"/>
                    <xsd:enumeration value="199"/>
                    <xsd:enumeration value="200"/>
                    <xsd:enumeration value="201"/>
                    <xsd:enumeration value="202"/>
                    <xsd:enumeration value="203"/>
                    <xsd:enumeration value="204"/>
                    <xsd:enumeration value="205"/>
                    <xsd:enumeration value="206"/>
                    <xsd:enumeration value="207"/>
                    <xsd:enumeration value="208"/>
                  </xsd:restriction>
                </xsd:simpleType>
              </xsd:element>
            </xsd:sequence>
          </xsd:extension>
        </xsd:complexContent>
      </xsd:complexType>
    </xsd:element>
    <xsd:element name="Standorte" ma:index="23" nillable="true" ma:displayName="Standorte" ma:description="Auswahl der Standorte, für die das Dokument gültig ist" ma:hidden="true" ma:internalName="Standort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Wiehl"/>
                    <xsd:enumeration value="Hunsheim"/>
                    <xsd:enumeration value="Brüchermühle"/>
                  </xsd:restriction>
                </xsd:simpleType>
              </xsd:element>
            </xsd:sequence>
          </xsd:extension>
        </xsd:complexContent>
      </xsd:complexType>
    </xsd:element>
    <xsd:element name="OA_x002d_Titel" ma:index="24" nillable="true" ma:displayName="OA-Titel" ma:description="Benennung des Titels und der Nummer der BPW-Organisationsanweisung" ma:hidden="true" ma:internalName="OA_x002d_Titel" ma:readOnly="false">
      <xsd:simpleType>
        <xsd:restriction base="dms:Text">
          <xsd:maxLength value="255"/>
        </xsd:restriction>
      </xsd:simpleType>
    </xsd:element>
    <xsd:element name="Dokumenten_x002d_Projektstatus" ma:index="25" nillable="true" ma:displayName="Dokumenten-Projektstatus" ma:description="Entscheidung, ob das Dokument eine PB oder AA oder OBSOLET ist" ma:format="Dropdown" ma:hidden="true" ma:internalName="Dokumenten_x002d_Projektstatus" ma:readOnly="false">
      <xsd:simpleType>
        <xsd:restriction base="dms:Choice">
          <xsd:enumeration value="Ist eine Prozessbeschreibung"/>
          <xsd:enumeration value="Wird zu einer Arbeitsanweisung"/>
          <xsd:enumeration value="Ist zukünftig obsolete"/>
          <xsd:enumeration value="Muss noch geklärt werden"/>
          <xsd:enumeration value="Übergeordnetes Dokument QMH, PLK, GS"/>
          <xsd:enumeration value="Bleibt inhaltlich und strukturell auf OA-Status"/>
        </xsd:restriction>
      </xsd:simpleType>
    </xsd:element>
    <xsd:element name="N_x00e4_chster_x0020_Arbeitstermin" ma:index="26" nillable="true" ma:displayName="Nächster Arbeitstermin" ma:description="Nächster, geplanter Arbeitstermin zur Bearbeitung des Dokuments" ma:format="DateOnly" ma:hidden="true" ma:internalName="N_x00e4_chster_x0020_Arbeitstermin" ma:readOnly="false">
      <xsd:simpleType>
        <xsd:restriction base="dms:DateTime"/>
      </xsd:simpleType>
    </xsd:element>
    <xsd:element name="Bearbeiter" ma:index="27" nillable="true" ma:displayName="Bearbeiter" ma:description="Bearbeiter = Die Person(Personen, die in den Arbeitssitzungen die PB's bearbeiten bzw. erstellen" ma:hidden="true" ma:list="UserInfo" ma:SharePointGroup="0" ma:internalName="Bearbeit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orlagentyp" ma:index="28" nillable="true" ma:displayName="Vorlagentyp" ma:format="RadioButtons" ma:hidden="true" ma:internalName="Vorlagentyp" ma:readOnly="false">
      <xsd:simpleType>
        <xsd:restriction base="dms:Choice">
          <xsd:enumeration value="Vorlage Lang"/>
          <xsd:enumeration value="Vorlage Turtle"/>
        </xsd:restriction>
      </xsd:simpleType>
    </xsd:element>
    <xsd:element name="Prozesstyp" ma:index="29" nillable="true" ma:displayName="Prozesstyp" ma:description="Auswahl, welchem Prozesstyp die jeweilige Prozessbeschreibung (PB)zugeordnet werden kann" ma:format="RadioButtons" ma:hidden="true" ma:internalName="Prozesstyp" ma:readOnly="false">
      <xsd:simpleType>
        <xsd:restriction base="dms:Choice">
          <xsd:enumeration value="Managementprozess"/>
          <xsd:enumeration value="Kernprozess"/>
          <xsd:enumeration value="Unterstützungsprozess"/>
        </xsd:restriction>
      </xsd:simpleType>
    </xsd:element>
    <xsd:element name="Reifegrad" ma:index="30" nillable="true" ma:displayName="Reifegrad" ma:description="Reifegrade zu den PB's" ma:format="Dropdown" ma:hidden="true" ma:internalName="Reifegrad" ma:readOnly="false">
      <xsd:simpleType>
        <xsd:restriction base="dms:Choice">
          <xsd:enumeration value="PB-Hülse Derichsweiler Hof"/>
          <xsd:enumeration value="PB-Hülse Turtle OHNE bzw. ALTER Inhalt"/>
          <xsd:enumeration value="PB-Hülse Turtle NEUER Inhalt"/>
          <xsd:enumeration value="PB inhaltlich FERTIG inkl. TURTLE"/>
          <xsd:enumeration value="PB NORMENKONFORM und FINAL FERTIG"/>
        </xsd:restriction>
      </xsd:simpleType>
    </xsd:element>
    <xsd:element name="Geltungsbereich" ma:index="36" nillable="true" ma:displayName="Geltungsbereich" ma:description="Auswahl des Geltungsbereichs für die Prozessbeschreibung" ma:hidden="true" ma:internalName="Geltungsbereic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PW KG"/>
                    <xsd:enumeration value="Recht"/>
                    <xsd:enumeration value="Auftrag Service Center"/>
                    <xsd:enumeration value="Finanzbuchhaltung und Konsolidierung"/>
                    <xsd:enumeration value="Treasury und Risikomanagement"/>
                    <xsd:enumeration value="Facility Management"/>
                    <xsd:enumeration value="Produktmanagement Trailer"/>
                    <xsd:enumeration value="Truck &amp; Bus Equipment"/>
                    <xsd:enumeration value="Prozessoptimierung"/>
                    <xsd:enumeration value="Controlling"/>
                    <xsd:enumeration value="Versuch"/>
                    <xsd:enumeration value="Simulation (FEM)"/>
                    <xsd:enumeration value="Product Data Management"/>
                    <xsd:enumeration value="Geschäftsfeld Mechatronik"/>
                    <xsd:enumeration value="Personal"/>
                    <xsd:enumeration value="Unternehmenskommunikation"/>
                    <xsd:enumeration value="GE Sonderfahrzeugsysteme"/>
                    <xsd:enumeration value="GE Standardfahrzeugsysteme"/>
                    <xsd:enumeration value="GE Supply Chain Management"/>
                    <xsd:enumeration value="GE Systemkomponenten"/>
                    <xsd:enumeration value="GE Logistikzentrum"/>
                    <xsd:enumeration value="GE Informationstechnologie"/>
                    <xsd:enumeration value="GE Qualitäts- und Kundenservice"/>
                    <xsd:enumeration value="GE Technischer Service"/>
                    <xsd:enumeration value="VE Aftermarket"/>
                    <xsd:enumeration value="VE Europa I"/>
                    <xsd:enumeration value="VE Europa II"/>
                    <xsd:enumeration value="VE Overseas"/>
                  </xsd:restriction>
                </xsd:simpleType>
              </xsd:element>
            </xsd:sequence>
          </xsd:extension>
        </xsd:complexContent>
      </xsd:complexType>
    </xsd:element>
    <xsd:element name="Unterst_x00fc_tzer_x0020_f_x00fc_r" ma:index="41" nillable="true" ma:displayName="Wechselwirkung" ma:description="Definition: Wechselseitige Einwirkung und die gegenseitige Beeinflussung von Prozessen (Anm. Def. von &quot;Quality Austria&quot;)" ma:hidden="true" ma:list="{1d110ba1-d5b8-4ef3-9724-4cc1219514e6}" ma:internalName="Unterst_x00fc_tzer_x0020_f_x00fc_r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orgabe_x0020_f_x00fc_r" ma:index="42" nillable="true" ma:displayName="Schnittstelle Input" ma:description="Definition: Die Vorgabe = eine Prozessschnittstelle des Typs &quot;Input&quot;" ma:list="{1d110ba1-d5b8-4ef3-9724-4cc1219514e6}" ma:internalName="Vorgabe_x0020_f_x00fc_r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4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4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4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Arbeitsfortschritt" ma:index="49" nillable="true" ma:displayName="Arbeitsfortschritt" ma:description="Arbeitsfortschritt" ma:format="Dropdown" ma:hidden="true" ma:internalName="Arbeitsfortschritt" ma:readOnly="false">
      <xsd:simpleType>
        <xsd:restriction base="dms:Choice">
          <xsd:enumeration value="Noch offen"/>
          <xsd:enumeration value="Initial Workshop geplant"/>
          <xsd:enumeration value="Initial WorkShop durchgeführt"/>
          <xsd:enumeration value="1. Arbeitssitzung"/>
          <xsd:enumeration value="2. Arbeitssitzung"/>
          <xsd:enumeration value="3. Arbeitssitzung"/>
          <xsd:enumeration value="4. Arbeitssitzung"/>
        </xsd:restriction>
      </xsd:simpleType>
    </xsd:element>
    <xsd:element name="MediaServiceAutoTags" ma:index="52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53" nillable="true" ma:displayName="MediaServiceLocation" ma:description="" ma:internalName="MediaServiceLocation" ma:readOnly="true">
      <xsd:simpleType>
        <xsd:restriction base="dms:Text"/>
      </xsd:simpleType>
    </xsd:element>
    <xsd:element name="Fertigstellungstrermin" ma:index="55" nillable="true" ma:displayName="Fertigstellungstrermin" ma:description="Das finale Zieldatum zur Fertigstellung der PB inkl. Fr4eigaben durch die Prozeseeigner" ma:format="DateOnly" ma:hidden="true" ma:internalName="Fertigstellungstrermin" ma:readOnly="false">
      <xsd:simpleType>
        <xsd:restriction base="dms:DateTime"/>
      </xsd:simpleType>
    </xsd:element>
    <xsd:element name="Schnittstelle_x0020_Output" ma:index="56" nillable="true" ma:displayName="Schnittstelle Output" ma:description="Definition: Die Vorgabe = eine Prozessschnittstelle des Typs &quot;Output&quot;" ma:list="{1d110ba1-d5b8-4ef3-9724-4cc1219514e6}" ma:internalName="Schnittstelle_x0020_Output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PI" ma:index="57" nillable="true" ma:displayName="KPI" ma:description="Leistungsindikatoren und Verbesserungen" ma:internalName="KPI">
      <xsd:simpleType>
        <xsd:restriction base="dms:Text">
          <xsd:maxLength value="255"/>
        </xsd:restriction>
      </xsd:simpleType>
    </xsd:element>
    <xsd:element name="_x00dc_bergeordnetes_x0020_KPI" ma:index="58" nillable="true" ma:displayName="Managementbewertung" ma:description="Normative Anforderungen der Managementbewertung" ma:internalName="_x00dc_bergeordnetes_x0020_KPI">
      <xsd:simpleType>
        <xsd:restriction base="dms:Text">
          <xsd:maxLength value="255"/>
        </xsd:restriction>
      </xsd:simpleType>
    </xsd:element>
    <xsd:element name="Normelement0" ma:index="59" nillable="true" ma:displayName="Normelement" ma:description="Spalte beschreibt die Normelemente (IATF, ISO) zu den Prozessbeschreibungen" ma:internalName="Normelement0">
      <xsd:simpleType>
        <xsd:restriction base="dms:Text">
          <xsd:maxLength value="255"/>
        </xsd:restriction>
      </xsd:simpleType>
    </xsd:element>
    <xsd:element name="MediaServiceOCR" ma:index="6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6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62" nillable="true" ma:displayName="MediaServiceEventHashCode" ma:hidden="true" ma:internalName="MediaServiceEventHashCode" ma:readOnly="true">
      <xsd:simpleType>
        <xsd:restriction base="dms:Text"/>
      </xsd:simpleType>
    </xsd:element>
    <xsd:element name="DAF_x0020_PACCAR" ma:index="63" nillable="true" ma:displayName="DAF PACCAR" ma:description="CSR - Customer Specific Requirements hier eintragen" ma:internalName="DAF_x0020_PACCAR">
      <xsd:simpleType>
        <xsd:restriction base="dms:Text">
          <xsd:maxLength value="255"/>
        </xsd:restriction>
      </xsd:simpleType>
    </xsd:element>
    <xsd:element name="Bereich_x002f_Kostenstelle" ma:index="64" nillable="true" ma:displayName="Kostenstelle" ma:default="xxx" ma:internalName="Bereich_x002f_Kostenstelle">
      <xsd:simpleType>
        <xsd:restriction base="dms:Text">
          <xsd:maxLength value="255"/>
        </xsd:restriction>
      </xsd:simpleType>
    </xsd:element>
    <xsd:element name="Hauptprozess" ma:index="65" nillable="true" ma:displayName="Hauptprozess" ma:default="PB xx.xx-xx" ma:description="Zuordnung Arbeitsanweisung zu Prozessbeschreibung" ma:internalName="Hauptprozess">
      <xsd:simpleType>
        <xsd:restriction base="dms:Text">
          <xsd:maxLength value="255"/>
        </xsd:restriction>
      </xsd:simpleType>
    </xsd:element>
    <xsd:element name="laufende_x0020_Nr_x002e_" ma:index="66" nillable="true" ma:displayName="laufende Nr." ma:default="xx" ma:internalName="laufende_x0020_Nr_x002e_">
      <xsd:simpleType>
        <xsd:restriction base="dms:Text">
          <xsd:maxLength value="255"/>
        </xsd:restriction>
      </xsd:simpleType>
    </xsd:element>
    <xsd:element name="Freigegeben_x0020_durch" ma:index="67" nillable="true" ma:displayName="Freigegeben durch" ma:description="Prozessverantwortlichen oder Prozesseigner" ma:list="UserInfo" ma:SearchPeopleOnly="false" ma:SharePointGroup="0" ma:internalName="Freigegeben_x0020_durch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f1db7-fb05-43b3-a2a2-75cf43f765d7" elementFormDefault="qualified">
    <xsd:import namespace="http://schemas.microsoft.com/office/2006/documentManagement/types"/>
    <xsd:import namespace="http://schemas.microsoft.com/office/infopath/2007/PartnerControls"/>
    <xsd:element name="_dlc_DocIdUrl" ma:index="31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9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CreatedBy" ma:index="46" nillable="true" ma:displayName="Erstellt durch" ma:SearchPeopleOnly="false" ma:SharePointGroup="0" ma:internalName="Created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7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8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DataClassification" ma:index="50" nillable="true" ma:displayName="Datenklasse" ma:default="intern" ma:description="öffentlich|intern|vertraulich" ma:format="Dropdown" ma:hidden="true" ma:internalName="DataClassification" ma:readOnly="false">
      <xsd:simpleType>
        <xsd:restriction base="dms:Choice">
          <xsd:enumeration value="öffentlich"/>
          <xsd:enumeration value="intern"/>
          <xsd:enumeration value="vertraulich"/>
        </xsd:restriction>
      </xsd:simpleType>
    </xsd:element>
    <xsd:element name="DocumentState" ma:index="51" nillable="true" ma:displayName="Dokumentenstatus" ma:default="In Arbeit" ma:format="Dropdown" ma:hidden="true" ma:internalName="DocumentState" ma:readOnly="false">
      <xsd:simpleType>
        <xsd:restriction base="dms:Choice">
          <xsd:enumeration value="In Arbeit"/>
          <xsd:enumeration value="freigegeben"/>
          <xsd:enumeration value="in Prüfung"/>
          <xsd:enumeration value="in Genehmigung"/>
        </xsd:restriction>
      </xsd:simpleType>
    </xsd:element>
    <xsd:element name="DocumentType" ma:index="54" nillable="true" ma:displayName="Dokumentenart" ma:description="Agenda|Aktennotiz|Anfrage|Angebot|Antrag|Anweisung|Auftrag|Auswertung|Berechnung|Bericht|Bescheinigung|Brief|Checkliste|Dokumentation|Einladung|Fax|Foto|Kalkulation|Kennzahlen|Konzept|Lieferschein|Liste|Mail|Plan|Präsentation|Protokoll|Rechnung|Übersicht|Vertrag|Vorlage" ma:format="Dropdown" ma:hidden="true" ma:internalName="DocumentType" ma:readOnly="false">
      <xsd:simpleType>
        <xsd:restriction base="dms:Choice">
          <xsd:enumeration value="Agenda"/>
          <xsd:enumeration value="Aktennotiz"/>
          <xsd:enumeration value="Anfrage"/>
          <xsd:enumeration value="Angebot"/>
          <xsd:enumeration value="Antrag"/>
          <xsd:enumeration value="Anweisung"/>
          <xsd:enumeration value="Auftrag"/>
          <xsd:enumeration value="Auswertung"/>
          <xsd:enumeration value="Berechnung"/>
          <xsd:enumeration value="Bericht"/>
          <xsd:enumeration value="Bescheinigung"/>
          <xsd:enumeration value="Brief"/>
          <xsd:enumeration value="Checkliste"/>
          <xsd:enumeration value="Dokumentation"/>
          <xsd:enumeration value="Einladung"/>
          <xsd:enumeration value="Fax"/>
          <xsd:enumeration value="Foto"/>
          <xsd:enumeration value="Kalkulation"/>
          <xsd:enumeration value="Kennzahlen"/>
          <xsd:enumeration value="Konzept"/>
          <xsd:enumeration value="Lieferschein"/>
          <xsd:enumeration value="Liste"/>
          <xsd:enumeration value="Mail"/>
          <xsd:enumeration value="Plan"/>
          <xsd:enumeration value="Präsentation"/>
          <xsd:enumeration value="Protokoll"/>
          <xsd:enumeration value="Rechnung"/>
          <xsd:enumeration value="Übersicht"/>
          <xsd:enumeration value="Vertrag"/>
          <xsd:enumeration value="Vorlage"/>
          <xsd:enumeration value="PB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Erledigungsgrad xmlns="1d110ba1-d5b8-4ef3-9724-4cc1219514e6" xsi:nil="true"/>
    <APQP_x002d_PROM_x002d_PEP xmlns="1d110ba1-d5b8-4ef3-9724-4cc1219514e6">Nicht anwendbar</APQP_x002d_PROM_x002d_PEP>
    <SPC xmlns="1d110ba1-d5b8-4ef3-9724-4cc1219514e6">Nicht anwendbar</SPC>
    <Vorlagentyp xmlns="1d110ba1-d5b8-4ef3-9724-4cc1219514e6" xsi:nil="true"/>
    <Schatztruhe xmlns="1d110ba1-d5b8-4ef3-9724-4cc1219514e6" xsi:nil="true"/>
    <DocumentType xmlns="64ef1db7-fb05-43b3-a2a2-75cf43f765d7" xsi:nil="true"/>
    <Hauptprozess xmlns="1d110ba1-d5b8-4ef3-9724-4cc1219514e6">PB xx.xx-xx</Hauptprozess>
    <QM_x002d_Multiplikator xmlns="1d110ba1-d5b8-4ef3-9724-4cc1219514e6">
      <UserInfo>
        <DisplayName/>
        <AccountId xsi:nil="true"/>
        <AccountType/>
      </UserInfo>
    </QM_x002d_Multiplikator>
    <Standorte xmlns="1d110ba1-d5b8-4ef3-9724-4cc1219514e6"/>
    <N_x00e4_chster_x0020_Arbeitstermin xmlns="1d110ba1-d5b8-4ef3-9724-4cc1219514e6" xsi:nil="true"/>
    <Schnittstelle_x0020_Output xmlns="1d110ba1-d5b8-4ef3-9724-4cc1219514e6"/>
    <Normelement0 xmlns="1d110ba1-d5b8-4ef3-9724-4cc1219514e6" xsi:nil="true"/>
    <Prozesseigner xmlns="1d110ba1-d5b8-4ef3-9724-4cc1219514e6">
      <UserInfo>
        <DisplayName/>
        <AccountId xsi:nil="true"/>
        <AccountType/>
      </UserInfo>
    </Prozesseigner>
    <Bereich_x002f_Kostenstelle xmlns="1d110ba1-d5b8-4ef3-9724-4cc1219514e6">xxx</Bereich_x002f_Kostenstelle>
    <_x0038_D xmlns="1d110ba1-d5b8-4ef3-9724-4cc1219514e6">Nicht anwendbar</_x0038_D>
    <FMEA xmlns="1d110ba1-d5b8-4ef3-9724-4cc1219514e6">Nicht anwendbar</FMEA>
    <Vorgabe_x0020_f_x00fc_r xmlns="1d110ba1-d5b8-4ef3-9724-4cc1219514e6"/>
    <Arbeitsfortschritt xmlns="1d110ba1-d5b8-4ef3-9724-4cc1219514e6" xsi:nil="true"/>
    <Fertigstellungstrermin xmlns="1d110ba1-d5b8-4ef3-9724-4cc1219514e6" xsi:nil="true"/>
    <_x00dc_bergeordnetes_x0020_KPI xmlns="1d110ba1-d5b8-4ef3-9724-4cc1219514e6" xsi:nil="true"/>
    <PPAP_x002d_VDA_x002d_Band_x002d_2 xmlns="1d110ba1-d5b8-4ef3-9724-4cc1219514e6">Nicht anwendbar</PPAP_x002d_VDA_x002d_Band_x002d_2>
    <KPI xmlns="1d110ba1-d5b8-4ef3-9724-4cc1219514e6" xsi:nil="true"/>
    <Normelement xmlns="1d110ba1-d5b8-4ef3-9724-4cc1219514e6"/>
    <Bearbeiter xmlns="1d110ba1-d5b8-4ef3-9724-4cc1219514e6">
      <UserInfo>
        <DisplayName/>
        <AccountId xsi:nil="true"/>
        <AccountType/>
      </UserInfo>
    </Bearbeiter>
    <Unterst_x00fc_tzer_x0020_f_x00fc_r xmlns="1d110ba1-d5b8-4ef3-9724-4cc1219514e6"/>
    <laufende_x0020_Nr_x002e_ xmlns="1d110ba1-d5b8-4ef3-9724-4cc1219514e6">xx</laufende_x0020_Nr_x002e_>
    <Freigabe_x0020_QM_x002d_Multiplikator xmlns="1d110ba1-d5b8-4ef3-9724-4cc1219514e6">
      <UserInfo>
        <DisplayName/>
        <AccountId xsi:nil="true"/>
        <AccountType/>
      </UserInfo>
    </Freigabe_x0020_QM_x002d_Multiplikator>
    <PEP_x002d_Eckpunkt xmlns="1d110ba1-d5b8-4ef3-9724-4cc1219514e6"/>
    <VOLVO_x0020_SQAM xmlns="1d110ba1-d5b8-4ef3-9724-4cc1219514e6" xsi:nil="true"/>
    <Keyword xmlns="a559d5c3-88f8-4a8d-ae9e-322071ad4830" xsi:nil="true"/>
    <OA_x002d_Titel xmlns="1d110ba1-d5b8-4ef3-9724-4cc1219514e6" xsi:nil="true"/>
    <Freigegeben_x0020_durch xmlns="1d110ba1-d5b8-4ef3-9724-4cc1219514e6">
      <UserInfo>
        <DisplayName/>
        <AccountId xsi:nil="true"/>
        <AccountType/>
      </UserInfo>
    </Freigegeben_x0020_durch>
    <Freigabe_x0020_Strategisches_x0020_QM xmlns="1d110ba1-d5b8-4ef3-9724-4cc1219514e6">
      <UserInfo>
        <DisplayName/>
        <AccountId xsi:nil="true"/>
        <AccountType/>
      </UserInfo>
    </Freigabe_x0020_Strategisches_x0020_QM>
    <Freigabe_x0020_Prozesseigner xmlns="1d110ba1-d5b8-4ef3-9724-4cc1219514e6">
      <UserInfo>
        <DisplayName/>
        <AccountId xsi:nil="true"/>
        <AccountType/>
      </UserInfo>
    </Freigabe_x0020_Prozesseigner>
    <MSA xmlns="1d110ba1-d5b8-4ef3-9724-4cc1219514e6">Nicht anwendbar</MSA>
    <DP xmlns="1d110ba1-d5b8-4ef3-9724-4cc1219514e6"/>
    <Prozesstyp xmlns="1d110ba1-d5b8-4ef3-9724-4cc1219514e6" xsi:nil="true"/>
    <Reifegrad xmlns="1d110ba1-d5b8-4ef3-9724-4cc1219514e6" xsi:nil="true"/>
    <Geltungsbereich xmlns="1d110ba1-d5b8-4ef3-9724-4cc1219514e6"/>
    <CreatedBy xmlns="64ef1db7-fb05-43b3-a2a2-75cf43f765d7">
      <UserInfo>
        <DisplayName/>
        <AccountId xsi:nil="true"/>
        <AccountType/>
      </UserInfo>
    </CreatedBy>
    <DocumentState xmlns="64ef1db7-fb05-43b3-a2a2-75cf43f765d7">In Arbeit</DocumentState>
    <Dokumenten_x002d_Projektstatus xmlns="1d110ba1-d5b8-4ef3-9724-4cc1219514e6" xsi:nil="true"/>
    <Prozesslandkarte xmlns="1d110ba1-d5b8-4ef3-9724-4cc1219514e6" xsi:nil="true"/>
    <DataClassification xmlns="64ef1db7-fb05-43b3-a2a2-75cf43f765d7">intern</DataClassification>
    <DAF_x0020_PACCAR xmlns="1d110ba1-d5b8-4ef3-9724-4cc1219514e6" xsi:nil="true"/>
    <Strategisches_x0020_QM xmlns="1d110ba1-d5b8-4ef3-9724-4cc1219514e6">
      <UserInfo>
        <DisplayName/>
        <AccountId xsi:nil="true"/>
        <AccountType/>
      </UserInfo>
    </Strategisches_x0020_QM>
    <Comment xmlns="http://schemas.microsoft.com/sharepoint/v3" xsi:nil="true"/>
    <_dlc_DocId xmlns="64ef1db7-fb05-43b3-a2a2-75cf43f765d7">FDTA5ZAAT5X5-6647475-2359</_dlc_DocId>
    <_dlc_DocIdUrl xmlns="64ef1db7-fb05-43b3-a2a2-75cf43f765d7">
      <Url>https://bergischeachsenkg.sharepoint.com/sites/portal/qms/_layouts/15/DocIdRedir.aspx?ID=FDTA5ZAAT5X5-6647475-2359</Url>
      <Description>FDTA5ZAAT5X5-6647475-2359</Description>
    </_dlc_DocIdUrl>
  </documentManagement>
</p:properties>
</file>

<file path=customXml/itemProps1.xml><?xml version="1.0" encoding="utf-8"?>
<ds:datastoreItem xmlns:ds="http://schemas.openxmlformats.org/officeDocument/2006/customXml" ds:itemID="{6936656D-9CD7-4379-BDE9-8D23FB5A0A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9568D4-AB18-472B-9D07-32390B4430A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9980C09-CB42-4A91-86BB-14C5ADE18F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559d5c3-88f8-4a8d-ae9e-322071ad4830"/>
    <ds:schemaRef ds:uri="1d110ba1-d5b8-4ef3-9724-4cc1219514e6"/>
    <ds:schemaRef ds:uri="64ef1db7-fb05-43b3-a2a2-75cf43f765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1179C3-1651-4582-9CB3-64B1A2228BBB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64ef1db7-fb05-43b3-a2a2-75cf43f765d7"/>
    <ds:schemaRef ds:uri="1d110ba1-d5b8-4ef3-9724-4cc1219514e6"/>
    <ds:schemaRef ds:uri="a559d5c3-88f8-4a8d-ae9e-322071ad48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Abweichgenehmigung extern</vt:lpstr>
      <vt:lpstr>Ueber</vt:lpstr>
      <vt:lpstr>'Abweichgenehmigung extern'!Druckbereich</vt:lpstr>
      <vt:lpstr>'Abweichgenehmigung extern'!Kontrollkästchen10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DEVIATION PERMIT</dc:title>
  <dc:creator>Niehaus, Markus</dc:creator>
  <cp:lastModifiedBy>Niehaus, Markus</cp:lastModifiedBy>
  <cp:lastPrinted>2020-08-20T07:39:39Z</cp:lastPrinted>
  <dcterms:created xsi:type="dcterms:W3CDTF">2004-03-11T12:32:16Z</dcterms:created>
  <dcterms:modified xsi:type="dcterms:W3CDTF">2022-08-02T07:26:41Z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0x010100F159109DDF87C2468E7FFBCEAC34FED5090082724A29C69CB240AA5CEA8DCCC3DB81</vt:lpwstr>
  </property>
  <property fmtid="{D5CDD505-2E9C-101B-9397-08002B2CF9AE}" pid="3" name="DDMLanguageCode">
    <vt:lpwstr>28;#EN|bcd575d7-0019-408b-b815-dd5c6208e5c9</vt:lpwstr>
  </property>
  <property fmtid="{D5CDD505-2E9C-101B-9397-08002B2CF9AE}" pid="4" name="DDMScope">
    <vt:lpwstr>11;#MHG|f7629488-79d3-419c-90d8-7abbe6ece5fe</vt:lpwstr>
  </property>
  <property fmtid="{D5CDD505-2E9C-101B-9397-08002B2CF9AE}" pid="5" name="DDMFacilitator">
    <vt:lpwstr>205;#Michael Distl|5d9ffbea-284a-4468-8c63-2698cbc5c775</vt:lpwstr>
  </property>
  <property fmtid="{D5CDD505-2E9C-101B-9397-08002B2CF9AE}" pid="6" name="DDMDocumentState">
    <vt:lpwstr>20;#Current|5a58f1d5-cb4f-4c70-81a2-30ce4cdbce5e</vt:lpwstr>
  </property>
  <property fmtid="{D5CDD505-2E9C-101B-9397-08002B2CF9AE}" pid="7" name="TaxCatchAll">
    <vt:lpwstr>194;#Send for release|a3849ebc-d15a-4eee-bfa7-ae9f6efab6e0;#28;#EN|bcd575d7-0019-408b-b815-dd5c6208e5c9;#5;#Forms|5f57457f-c608-49de-87a5-be72ce93b473;#11;#MHG|f7629488-79d3-419c-90d8-7abbe6ece5fe</vt:lpwstr>
  </property>
  <property fmtid="{D5CDD505-2E9C-101B-9397-08002B2CF9AE}" pid="8" name="DDMChapterTaxHTField0">
    <vt:lpwstr/>
  </property>
  <property fmtid="{D5CDD505-2E9C-101B-9397-08002B2CF9AE}" pid="9" name="DDMChapter">
    <vt:lpwstr/>
  </property>
  <property fmtid="{D5CDD505-2E9C-101B-9397-08002B2CF9AE}" pid="10" name="DDMDocument">
    <vt:lpwstr>5;#Forms|5f57457f-c608-49de-87a5-be72ce93b473</vt:lpwstr>
  </property>
  <property fmtid="{D5CDD505-2E9C-101B-9397-08002B2CF9AE}" pid="11" name="DDMModule">
    <vt:lpwstr>10;#Management|f2016c02-a768-468e-8efe-a53909693c04</vt:lpwstr>
  </property>
  <property fmtid="{D5CDD505-2E9C-101B-9397-08002B2CF9AE}" pid="12" name="DDMModuleOwner">
    <vt:lpwstr>204;#Alfred Weber|53f1ef9a-9b82-4ec6-bba2-7c3a1378ad32</vt:lpwstr>
  </property>
  <property fmtid="{D5CDD505-2E9C-101B-9397-08002B2CF9AE}" pid="13" name="DDMChapterOfIso14001">
    <vt:lpwstr/>
  </property>
  <property fmtid="{D5CDD505-2E9C-101B-9397-08002B2CF9AE}" pid="14" name="muhcategory">
    <vt:lpwstr/>
  </property>
  <property fmtid="{D5CDD505-2E9C-101B-9397-08002B2CF9AE}" pid="15" name="muhLocation">
    <vt:lpwstr/>
  </property>
  <property fmtid="{D5CDD505-2E9C-101B-9397-08002B2CF9AE}" pid="16" name="DDMExaminationCycle">
    <vt:r8>104</vt:r8>
  </property>
  <property fmtid="{D5CDD505-2E9C-101B-9397-08002B2CF9AE}" pid="17" name="DDMLanguageCodeTaxHTField0">
    <vt:lpwstr>EN|bcd575d7-0019-408b-b815-dd5c6208e5c9</vt:lpwstr>
  </property>
  <property fmtid="{D5CDD505-2E9C-101B-9397-08002B2CF9AE}" pid="18" name="DDMPublishTo">
    <vt:lpwstr/>
  </property>
  <property fmtid="{D5CDD505-2E9C-101B-9397-08002B2CF9AE}" pid="19" name="DDMProcedure">
    <vt:lpwstr>00000000-0000-0000-0000-000000000000;#[{"__type":"LinkedDocument:#Alegri.SharePoint.CustomFields.LinkedDocuments.Data","Code":"MHG-QU-P-0001","FileName":"MHG-QU-P-0001_EN_01.pdf","FileRef":"\/sites\/ddm\/Management\/MHG-QU-P-0001_EN_01.pdf","FullUrl":"htt</vt:lpwstr>
  </property>
  <property fmtid="{D5CDD505-2E9C-101B-9397-08002B2CF9AE}" pid="20" name="DDMReminderTo">
    <vt:lpwstr>19;#Standardization Postbox</vt:lpwstr>
  </property>
  <property fmtid="{D5CDD505-2E9C-101B-9397-08002B2CF9AE}" pid="21" name="DDMPublishDocument">
    <vt:bool>false</vt:bool>
  </property>
  <property fmtid="{D5CDD505-2E9C-101B-9397-08002B2CF9AE}" pid="22" name="DDMTechnicalScope">
    <vt:lpwstr/>
  </property>
  <property fmtid="{D5CDD505-2E9C-101B-9397-08002B2CF9AE}" pid="23" name="DDMEditorExtern">
    <vt:lpwstr/>
  </property>
  <property fmtid="{D5CDD505-2E9C-101B-9397-08002B2CF9AE}" pid="24" name="DDMNormCategoryTaxHTField0">
    <vt:lpwstr/>
  </property>
  <property fmtid="{D5CDD505-2E9C-101B-9397-08002B2CF9AE}" pid="25" name="DDMFacilitatorTaxHTField0">
    <vt:lpwstr/>
  </property>
  <property fmtid="{D5CDD505-2E9C-101B-9397-08002B2CF9AE}" pid="26" name="DDMTechnicalScopeTaxHTField0">
    <vt:lpwstr/>
  </property>
  <property fmtid="{D5CDD505-2E9C-101B-9397-08002B2CF9AE}" pid="27" name="DDMModuleOwnerTaxHTField0">
    <vt:lpwstr/>
  </property>
  <property fmtid="{D5CDD505-2E9C-101B-9397-08002B2CF9AE}" pid="28" name="DDMCoreProcedure">
    <vt:lpwstr>00000000-0000-0000-0000-000000000000;#[{"__type":"LinkedDocument:#Alegri.SharePoint.CustomFields.LinkedDocuments.Data","Code":"MHG-DE-C-0002","FileName":"MHG-DE-C-0002_en_2012-06-01_40539.pdf","FileRef":"\/sites\/ddm\/ProductandProcessDevelopment\/MHG-DE-</vt:lpwstr>
  </property>
  <property fmtid="{D5CDD505-2E9C-101B-9397-08002B2CF9AE}" pid="29" name="DDMLastExamination">
    <vt:filetime>2014-06-10T22:00:00Z</vt:filetime>
  </property>
  <property fmtid="{D5CDD505-2E9C-101B-9397-08002B2CF9AE}" pid="30" name="DDMDocumentCode">
    <vt:lpwstr>MHG-OC-F-0001</vt:lpwstr>
  </property>
  <property fmtid="{D5CDD505-2E9C-101B-9397-08002B2CF9AE}" pid="31" name="Audience">
    <vt:lpwstr>;;;;Standardization</vt:lpwstr>
  </property>
  <property fmtid="{D5CDD505-2E9C-101B-9397-08002B2CF9AE}" pid="32" name="DDMDocumentTaxHTField0">
    <vt:lpwstr>Forms|5f57457f-c608-49de-87a5-be72ce93b473</vt:lpwstr>
  </property>
  <property fmtid="{D5CDD505-2E9C-101B-9397-08002B2CF9AE}" pid="33" name="DDMScopeTaxHTField0">
    <vt:lpwstr>MHG|f7629488-79d3-419c-90d8-7abbe6ece5fe</vt:lpwstr>
  </property>
  <property fmtid="{D5CDD505-2E9C-101B-9397-08002B2CF9AE}" pid="34" name="DDMDocumentStateTaxHTField0">
    <vt:lpwstr>Send for release|a3849ebc-d15a-4eee-bfa7-ae9f6efab6e0</vt:lpwstr>
  </property>
  <property fmtid="{D5CDD505-2E9C-101B-9397-08002B2CF9AE}" pid="35" name="DDMSubstituteFor">
    <vt:lpwstr>00000000-0000-0000-0000-000000000000;#[{"__type":"LinkedDocument:#Alegri.SharePoint.CustomFields.LinkedDocuments.Data","Code":"MHG-DE-F-0001","FileName":"MHG-DE-F-0001_ko_2011-12-01_39014.xlsx","FileRef":"\/sites\/ddm\/ProductandProcessDevelopment\/MHG-DE</vt:lpwstr>
  </property>
  <property fmtid="{D5CDD505-2E9C-101B-9397-08002B2CF9AE}" pid="36" name="DDMFileSize">
    <vt:i4>64077</vt:i4>
  </property>
  <property fmtid="{D5CDD505-2E9C-101B-9397-08002B2CF9AE}" pid="37" name="DDMPublishToTaxHTField0">
    <vt:lpwstr/>
  </property>
  <property fmtid="{D5CDD505-2E9C-101B-9397-08002B2CF9AE}" pid="38" name="DDMModuleTaxHTField0">
    <vt:lpwstr/>
  </property>
  <property fmtid="{D5CDD505-2E9C-101B-9397-08002B2CF9AE}" pid="39" name="DDMPublishingDate">
    <vt:filetime>2014-06-10T22:00:00Z</vt:filetime>
  </property>
  <property fmtid="{D5CDD505-2E9C-101B-9397-08002B2CF9AE}" pid="40" name="DDMEditorExternTaxHTField0">
    <vt:lpwstr/>
  </property>
  <property fmtid="{D5CDD505-2E9C-101B-9397-08002B2CF9AE}" pid="41" name="DDMNormCategory">
    <vt:lpwstr/>
  </property>
  <property fmtid="{D5CDD505-2E9C-101B-9397-08002B2CF9AE}" pid="42" name="DDMChapterOfIso14001TaxHTField0">
    <vt:lpwstr/>
  </property>
  <property fmtid="{D5CDD505-2E9C-101B-9397-08002B2CF9AE}" pid="43" name="DDMProgressResult">
    <vt:lpwstr>Open</vt:lpwstr>
  </property>
  <property fmtid="{D5CDD505-2E9C-101B-9397-08002B2CF9AE}" pid="44" name="Order">
    <vt:r8>397200</vt:r8>
  </property>
  <property fmtid="{D5CDD505-2E9C-101B-9397-08002B2CF9AE}" pid="45" name="_dlc_DocIdItemGuid">
    <vt:lpwstr>0ad797cb-b8e8-40db-ac67-f28990afb2e8</vt:lpwstr>
  </property>
</Properties>
</file>